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VM_Sougoujigyou\■総合事業■\■指定申請様式（ホームページ）\20240601_区外新規申請書様式（R6年6月以降)\"/>
    </mc:Choice>
  </mc:AlternateContent>
  <bookViews>
    <workbookView xWindow="0" yWindow="0" windowWidth="15350" windowHeight="4650" tabRatio="836"/>
  </bookViews>
  <sheets>
    <sheet name="①添付書類一覧 【訪問】" sheetId="102" r:id="rId1"/>
    <sheet name="②申請書（第1号様式）【訪問】" sheetId="103" r:id="rId2"/>
    <sheet name="③付表1-1" sheetId="93" r:id="rId3"/>
    <sheet name="③付表1-2" sheetId="94" r:id="rId4"/>
    <sheet name="③付表1-3" sheetId="39" r:id="rId5"/>
    <sheet name="④勤務形態一覧表（参考様式１）" sheetId="110" r:id="rId6"/>
    <sheet name="④勤務形態一覧表（記載例）" sheetId="118" r:id="rId7"/>
    <sheet name="⑤誓約書（参考様式７）" sheetId="112" r:id="rId8"/>
    <sheet name="⑥受入承認依頼書（参考様式8）" sheetId="120" r:id="rId9"/>
    <sheet name="⑦指定申請に係る誓約書（参考様式10）" sheetId="121" r:id="rId10"/>
    <sheet name="⑧算定に係る体制等に関する届出書（加算様式1-1）" sheetId="119" r:id="rId11"/>
  </sheets>
  <externalReferences>
    <externalReference r:id="rId12"/>
    <externalReference r:id="rId13"/>
    <externalReference r:id="rId14"/>
    <externalReference r:id="rId15"/>
    <externalReference r:id="rId16"/>
    <externalReference r:id="rId17"/>
  </externalReferences>
  <definedNames>
    <definedName name="_new1">[1]【参考】サービス名一覧!$A$4:$A$27</definedName>
    <definedName name="ｄ">#REF!</definedName>
    <definedName name="erea" localSheetId="6">#REF!</definedName>
    <definedName name="erea" localSheetId="8">#REF!</definedName>
    <definedName name="erea" localSheetId="9">#REF!</definedName>
    <definedName name="erea">#REF!</definedName>
    <definedName name="new" localSheetId="6">#REF!</definedName>
    <definedName name="new" localSheetId="8">#REF!</definedName>
    <definedName name="new" localSheetId="9">#REF!</definedName>
    <definedName name="new">#REF!</definedName>
    <definedName name="ooo" localSheetId="6">#REF!</definedName>
    <definedName name="ooo" localSheetId="8">#REF!</definedName>
    <definedName name="ooo" localSheetId="9">#REF!</definedName>
    <definedName name="ooo">#REF!</definedName>
    <definedName name="_xlnm.Print_Area" localSheetId="0">'①添付書類一覧 【訪問】'!$A$1:$H$41</definedName>
    <definedName name="_xlnm.Print_Area" localSheetId="1">'②申請書（第1号様式）【訪問】'!$A$1:$AH$57</definedName>
    <definedName name="_xlnm.Print_Area" localSheetId="2">'③付表1-1'!$A$1:$AE$57</definedName>
    <definedName name="_xlnm.Print_Area" localSheetId="3">'③付表1-2'!$A$1:$AE$34</definedName>
    <definedName name="_xlnm.Print_Area" localSheetId="4">'③付表1-3'!$A$1:$AE$52</definedName>
    <definedName name="_xlnm.Print_Area" localSheetId="6">'④勤務形態一覧表（記載例）'!$A$1:$BG$96</definedName>
    <definedName name="_xlnm.Print_Area" localSheetId="5">'④勤務形態一覧表（参考様式１）'!$A$1:$BG$82</definedName>
    <definedName name="_xlnm.Print_Area" localSheetId="7">'⑤誓約書（参考様式７）'!$A$1:$AH$50</definedName>
    <definedName name="_xlnm.Print_Area" localSheetId="8">'⑥受入承認依頼書（参考様式8）'!$A$1:$AJ$46</definedName>
    <definedName name="_xlnm.Print_Area" localSheetId="9">'⑦指定申請に係る誓約書（参考様式10）'!$A$1:$AJ$45</definedName>
    <definedName name="_xlnm.Print_Area" localSheetId="10">'⑧算定に係る体制等に関する届出書（加算様式1-1）'!$A$1:$AC$75</definedName>
    <definedName name="www" localSheetId="6">#REF!</definedName>
    <definedName name="www" localSheetId="8">#REF!</definedName>
    <definedName name="www" localSheetId="9">#REF!</definedName>
    <definedName name="www">#REF!</definedName>
    <definedName name="あ" localSheetId="6">#REF!</definedName>
    <definedName name="あ" localSheetId="8">#REF!</definedName>
    <definedName name="あ" localSheetId="9">#REF!</definedName>
    <definedName name="あ">#REF!</definedName>
    <definedName name="サービス" localSheetId="6">#REF!</definedName>
    <definedName name="サービス" localSheetId="8">#REF!</definedName>
    <definedName name="サービス" localSheetId="9">#REF!</definedName>
    <definedName name="サービス">#REF!</definedName>
    <definedName name="サービス種別">[2]サービス種類一覧!$B$4:$B$20</definedName>
    <definedName name="サービス種類" localSheetId="6">[3]サービス種類一覧!#REF!</definedName>
    <definedName name="サービス種類" localSheetId="8">[3]サービス種類一覧!#REF!</definedName>
    <definedName name="サービス種類" localSheetId="9">[3]サービス種類一覧!#REF!</definedName>
    <definedName name="サービス種類">[3]サービス種類一覧!#REF!</definedName>
    <definedName name="サービス名２">[4]交付率一覧!$A$5:$A$21</definedName>
    <definedName name="サービス名称" localSheetId="6">#REF!</definedName>
    <definedName name="サービス名称" localSheetId="8">#REF!</definedName>
    <definedName name="サービス名称" localSheetId="9">#REF!</definedName>
    <definedName name="サービス名称">#REF!</definedName>
    <definedName name="一覧">[5]加算率一覧!$A$4:$A$25</definedName>
    <definedName name="種類">[6]サービス種類一覧!$A$4:$A$20</definedName>
    <definedName name="特定" localSheetId="6">#REF!</definedName>
    <definedName name="特定" localSheetId="8">#REF!</definedName>
    <definedName name="特定" localSheetId="9">#REF!</definedName>
    <definedName name="特定">#REF!</definedName>
  </definedNames>
  <calcPr calcId="162913"/>
</workbook>
</file>

<file path=xl/calcChain.xml><?xml version="1.0" encoding="utf-8"?>
<calcChain xmlns="http://schemas.openxmlformats.org/spreadsheetml/2006/main">
  <c r="AK56" i="110" l="1"/>
  <c r="V67" i="110" s="1"/>
  <c r="AT61" i="110"/>
  <c r="AS55" i="110"/>
  <c r="AQ55" i="110"/>
  <c r="AS54" i="110"/>
  <c r="AQ54" i="110"/>
  <c r="AS53" i="110"/>
  <c r="AQ53" i="110"/>
  <c r="AS52" i="110"/>
  <c r="AQ52" i="110"/>
  <c r="AS55" i="118"/>
  <c r="AS53" i="118"/>
  <c r="AQ53" i="118"/>
  <c r="AQ55" i="118"/>
  <c r="AT61" i="118"/>
  <c r="AQ56" i="110" l="1"/>
  <c r="AS56" i="110"/>
  <c r="AO61" i="110" s="1"/>
  <c r="AY61" i="110" s="1"/>
  <c r="Z55" i="110" l="1"/>
  <c r="AF55" i="110" s="1"/>
  <c r="X55" i="110"/>
  <c r="AD55" i="110" s="1"/>
  <c r="Z54" i="110"/>
  <c r="AF54" i="110" s="1"/>
  <c r="Z53" i="110"/>
  <c r="AF53" i="110" s="1"/>
  <c r="X53" i="110"/>
  <c r="AD53" i="110" s="1"/>
  <c r="Z52" i="110"/>
  <c r="AF52" i="110" s="1"/>
  <c r="X52" i="110"/>
  <c r="AD52" i="110" s="1"/>
  <c r="X54" i="110"/>
  <c r="AD54" i="110" s="1"/>
  <c r="Z55" i="118"/>
  <c r="AF55" i="118" s="1"/>
  <c r="X55" i="118"/>
  <c r="AD55" i="118" s="1"/>
  <c r="AA61" i="118"/>
  <c r="AL56" i="118"/>
  <c r="V67" i="118" s="1"/>
  <c r="I55" i="118"/>
  <c r="G55" i="118"/>
  <c r="E55" i="118"/>
  <c r="K54" i="118"/>
  <c r="K53" i="118"/>
  <c r="K52" i="118"/>
  <c r="AV28" i="118"/>
  <c r="AY28" i="118" s="1"/>
  <c r="AV27" i="118"/>
  <c r="AY27" i="118" s="1"/>
  <c r="AV26" i="118"/>
  <c r="AY26" i="118" s="1"/>
  <c r="AV25" i="118"/>
  <c r="AY25" i="118" s="1"/>
  <c r="AV24" i="118"/>
  <c r="AY24" i="118" s="1"/>
  <c r="AV23" i="118"/>
  <c r="AY23" i="118" s="1"/>
  <c r="AV22" i="118"/>
  <c r="AY22" i="118" s="1"/>
  <c r="AV21" i="118"/>
  <c r="AY21" i="118" s="1"/>
  <c r="AV20" i="118"/>
  <c r="AY20" i="118" s="1"/>
  <c r="AV19" i="118"/>
  <c r="AY19" i="118" s="1"/>
  <c r="AV18" i="118"/>
  <c r="AY18" i="118" s="1"/>
  <c r="AV17" i="118"/>
  <c r="AY17" i="118" s="1"/>
  <c r="AV16" i="118"/>
  <c r="AY16" i="118" s="1"/>
  <c r="AV15" i="118"/>
  <c r="AY15" i="118" s="1"/>
  <c r="Z53" i="118" s="1"/>
  <c r="AF53" i="118" s="1"/>
  <c r="AV14" i="118"/>
  <c r="AV13" i="118"/>
  <c r="AV12" i="118"/>
  <c r="AY12" i="118" s="1"/>
  <c r="AU9" i="118"/>
  <c r="AU10" i="118" s="1"/>
  <c r="AU11" i="118" s="1"/>
  <c r="AT9" i="118"/>
  <c r="AT10" i="118" s="1"/>
  <c r="AT11" i="118" s="1"/>
  <c r="AS9" i="118"/>
  <c r="AS10" i="118" s="1"/>
  <c r="AS11" i="118" s="1"/>
  <c r="AV8" i="118"/>
  <c r="AS8" i="118"/>
  <c r="AA1" i="118"/>
  <c r="AP10" i="118" s="1"/>
  <c r="AP11" i="118" s="1"/>
  <c r="AY14" i="118" l="1"/>
  <c r="AS54" i="118" s="1"/>
  <c r="AQ54" i="118"/>
  <c r="Z54" i="118"/>
  <c r="AF54" i="118" s="1"/>
  <c r="AY13" i="118"/>
  <c r="AQ52" i="118"/>
  <c r="AQ56" i="118" s="1"/>
  <c r="X52" i="118"/>
  <c r="AD52" i="118" s="1"/>
  <c r="X54" i="118"/>
  <c r="AD54" i="118" s="1"/>
  <c r="X53" i="118"/>
  <c r="AD53" i="118" s="1"/>
  <c r="K55" i="118"/>
  <c r="K57" i="118" s="1"/>
  <c r="C60" i="118" s="1"/>
  <c r="I60" i="118" s="1"/>
  <c r="L60" i="118" s="1"/>
  <c r="Q9" i="118"/>
  <c r="U9" i="118"/>
  <c r="Y9" i="118"/>
  <c r="AC9" i="118"/>
  <c r="AG9" i="118"/>
  <c r="AK9" i="118"/>
  <c r="AO9" i="118"/>
  <c r="R10" i="118"/>
  <c r="R11" i="118" s="1"/>
  <c r="AD10" i="118"/>
  <c r="AD11" i="118" s="1"/>
  <c r="BB7" i="118"/>
  <c r="R9" i="118"/>
  <c r="V9" i="118"/>
  <c r="Z9" i="118"/>
  <c r="AD9" i="118"/>
  <c r="AH9" i="118"/>
  <c r="AL9" i="118"/>
  <c r="AP9" i="118"/>
  <c r="S10" i="118"/>
  <c r="S11" i="118" s="1"/>
  <c r="W10" i="118"/>
  <c r="W11" i="118" s="1"/>
  <c r="AA10" i="118"/>
  <c r="AA11" i="118" s="1"/>
  <c r="AE10" i="118"/>
  <c r="AE11" i="118" s="1"/>
  <c r="AI10" i="118"/>
  <c r="AI11" i="118" s="1"/>
  <c r="AM10" i="118"/>
  <c r="AM11" i="118" s="1"/>
  <c r="AQ10" i="118"/>
  <c r="AQ11" i="118" s="1"/>
  <c r="S9" i="118"/>
  <c r="AA9" i="118"/>
  <c r="AE9" i="118"/>
  <c r="AI9" i="118"/>
  <c r="AM9" i="118"/>
  <c r="AQ9" i="118"/>
  <c r="T10" i="118"/>
  <c r="T11" i="118" s="1"/>
  <c r="AB10" i="118"/>
  <c r="AB11" i="118" s="1"/>
  <c r="AJ10" i="118"/>
  <c r="AJ11" i="118" s="1"/>
  <c r="AR10" i="118"/>
  <c r="AR11" i="118" s="1"/>
  <c r="T9" i="118"/>
  <c r="X9" i="118"/>
  <c r="AB9" i="118"/>
  <c r="AF9" i="118"/>
  <c r="AJ9" i="118"/>
  <c r="AN9" i="118"/>
  <c r="AR9" i="118"/>
  <c r="Q10" i="118"/>
  <c r="Q11" i="118" s="1"/>
  <c r="U10" i="118"/>
  <c r="U11" i="118" s="1"/>
  <c r="Y10" i="118"/>
  <c r="Y11" i="118" s="1"/>
  <c r="AC10" i="118"/>
  <c r="AC11" i="118" s="1"/>
  <c r="AG10" i="118"/>
  <c r="AG11" i="118" s="1"/>
  <c r="AK10" i="118"/>
  <c r="AK11" i="118" s="1"/>
  <c r="AO10" i="118"/>
  <c r="AO11" i="118" s="1"/>
  <c r="W9" i="118"/>
  <c r="X10" i="118"/>
  <c r="X11" i="118" s="1"/>
  <c r="AF10" i="118"/>
  <c r="AF11" i="118" s="1"/>
  <c r="AN10" i="118"/>
  <c r="AN11" i="118" s="1"/>
  <c r="V10" i="118"/>
  <c r="V11" i="118" s="1"/>
  <c r="Z10" i="118"/>
  <c r="Z11" i="118" s="1"/>
  <c r="AH10" i="118"/>
  <c r="AH11" i="118" s="1"/>
  <c r="AL10" i="118"/>
  <c r="AL11" i="118" s="1"/>
  <c r="AS8" i="110"/>
  <c r="AV8" i="110"/>
  <c r="AS9" i="110"/>
  <c r="Z52" i="118" l="1"/>
  <c r="AS52" i="118"/>
  <c r="AS56" i="118" s="1"/>
  <c r="AO61" i="118" s="1"/>
  <c r="AY61" i="118" s="1"/>
  <c r="AD56" i="118"/>
  <c r="X56" i="118"/>
  <c r="AT9" i="110"/>
  <c r="AF52" i="118" l="1"/>
  <c r="AF56" i="118" s="1"/>
  <c r="V61" i="118" s="1"/>
  <c r="AF61" i="118" s="1"/>
  <c r="AA67" i="118" s="1"/>
  <c r="AF67" i="118" s="1"/>
  <c r="Z56" i="118"/>
  <c r="AF56" i="110"/>
  <c r="V61" i="110" s="1"/>
  <c r="AD56" i="110"/>
  <c r="K53" i="110"/>
  <c r="K52" i="110"/>
  <c r="AA61" i="110"/>
  <c r="AV12" i="110"/>
  <c r="AV28" i="110"/>
  <c r="AV24" i="110"/>
  <c r="AY24" i="110" s="1"/>
  <c r="AV25" i="110"/>
  <c r="AY25" i="110" s="1"/>
  <c r="AV26" i="110"/>
  <c r="AY26" i="110" s="1"/>
  <c r="AV27" i="110"/>
  <c r="AY27" i="110" s="1"/>
  <c r="AV23" i="110"/>
  <c r="AY23" i="110" s="1"/>
  <c r="I55" i="110"/>
  <c r="G55" i="110"/>
  <c r="E55" i="110"/>
  <c r="K54" i="110"/>
  <c r="AV13" i="110"/>
  <c r="AV14" i="110"/>
  <c r="AV15" i="110"/>
  <c r="AV16" i="110"/>
  <c r="AV17" i="110"/>
  <c r="AV18" i="110"/>
  <c r="AV19" i="110"/>
  <c r="AV20" i="110"/>
  <c r="AV21" i="110"/>
  <c r="AV22" i="110"/>
  <c r="AA1" i="110"/>
  <c r="BB7" i="110" s="1"/>
  <c r="AF61" i="110" l="1"/>
  <c r="AA67" i="110" s="1"/>
  <c r="AF67" i="110" s="1"/>
  <c r="X56" i="110"/>
  <c r="AY28" i="110"/>
  <c r="K55" i="110"/>
  <c r="K57" i="110" s="1"/>
  <c r="C60" i="110" s="1"/>
  <c r="AY17" i="110"/>
  <c r="AY20" i="110"/>
  <c r="AY16" i="110"/>
  <c r="AY19" i="110"/>
  <c r="AY15" i="110"/>
  <c r="AY21" i="110"/>
  <c r="AY13" i="110"/>
  <c r="AY22" i="110"/>
  <c r="AY18" i="110"/>
  <c r="AY14" i="110"/>
  <c r="AU9" i="110"/>
  <c r="AU10" i="110" s="1"/>
  <c r="AU11" i="110" s="1"/>
  <c r="AY12" i="110"/>
  <c r="Z56" i="110" s="1"/>
  <c r="AR10" i="110"/>
  <c r="AR11" i="110" s="1"/>
  <c r="AT10" i="110"/>
  <c r="AT11" i="110" s="1"/>
  <c r="R10" i="110"/>
  <c r="R11" i="110" s="1"/>
  <c r="V10" i="110"/>
  <c r="V11" i="110" s="1"/>
  <c r="Z10" i="110"/>
  <c r="Z11" i="110" s="1"/>
  <c r="AD10" i="110"/>
  <c r="AD11" i="110" s="1"/>
  <c r="AH10" i="110"/>
  <c r="AH11" i="110" s="1"/>
  <c r="AL10" i="110"/>
  <c r="AL11" i="110" s="1"/>
  <c r="AP10" i="110"/>
  <c r="AP11" i="110" s="1"/>
  <c r="S10" i="110"/>
  <c r="S11" i="110" s="1"/>
  <c r="W10" i="110"/>
  <c r="W11" i="110" s="1"/>
  <c r="AA10" i="110"/>
  <c r="AA11" i="110" s="1"/>
  <c r="AE10" i="110"/>
  <c r="AE11" i="110" s="1"/>
  <c r="AI10" i="110"/>
  <c r="AI11" i="110" s="1"/>
  <c r="AM10" i="110"/>
  <c r="AM11" i="110" s="1"/>
  <c r="AQ10" i="110"/>
  <c r="AQ11" i="110" s="1"/>
  <c r="T10" i="110"/>
  <c r="T11" i="110" s="1"/>
  <c r="X10" i="110"/>
  <c r="X11" i="110" s="1"/>
  <c r="AB10" i="110"/>
  <c r="AB11" i="110" s="1"/>
  <c r="AF10" i="110"/>
  <c r="AF11" i="110" s="1"/>
  <c r="AJ10" i="110"/>
  <c r="AJ11" i="110" s="1"/>
  <c r="AN10" i="110"/>
  <c r="AN11" i="110" s="1"/>
  <c r="Q10" i="110"/>
  <c r="Q11" i="110" s="1"/>
  <c r="U10" i="110"/>
  <c r="U11" i="110" s="1"/>
  <c r="Y10" i="110"/>
  <c r="Y11" i="110" s="1"/>
  <c r="AC10" i="110"/>
  <c r="AC11" i="110" s="1"/>
  <c r="AG10" i="110"/>
  <c r="AG11" i="110" s="1"/>
  <c r="AK10" i="110"/>
  <c r="AK11" i="110" s="1"/>
  <c r="AO10" i="110"/>
  <c r="AO11" i="110" s="1"/>
  <c r="AS10" i="110"/>
  <c r="AS11" i="110" s="1"/>
  <c r="Q9" i="110"/>
  <c r="U9" i="110"/>
  <c r="Y9" i="110"/>
  <c r="AC9" i="110"/>
  <c r="AG9" i="110"/>
  <c r="AK9" i="110"/>
  <c r="AO9" i="110"/>
  <c r="X9" i="110"/>
  <c r="AF9" i="110"/>
  <c r="AN9" i="110"/>
  <c r="R9" i="110"/>
  <c r="V9" i="110"/>
  <c r="Z9" i="110"/>
  <c r="AD9" i="110"/>
  <c r="AH9" i="110"/>
  <c r="AL9" i="110"/>
  <c r="AP9" i="110"/>
  <c r="T9" i="110"/>
  <c r="AB9" i="110"/>
  <c r="AJ9" i="110"/>
  <c r="AR9" i="110"/>
  <c r="S9" i="110"/>
  <c r="W9" i="110"/>
  <c r="AA9" i="110"/>
  <c r="AE9" i="110"/>
  <c r="AI9" i="110"/>
  <c r="AM9" i="110"/>
  <c r="AQ9" i="110"/>
  <c r="I60" i="110" l="1"/>
  <c r="L60" i="110" s="1"/>
</calcChain>
</file>

<file path=xl/sharedStrings.xml><?xml version="1.0" encoding="utf-8"?>
<sst xmlns="http://schemas.openxmlformats.org/spreadsheetml/2006/main" count="1037" uniqueCount="440">
  <si>
    <t>生年月日</t>
    <rPh sb="0" eb="2">
      <t>セイネン</t>
    </rPh>
    <rPh sb="2" eb="4">
      <t>ガッピ</t>
    </rPh>
    <phoneticPr fontId="6"/>
  </si>
  <si>
    <t>事業所</t>
    <rPh sb="0" eb="3">
      <t>ジギョウショ</t>
    </rPh>
    <phoneticPr fontId="6"/>
  </si>
  <si>
    <t>フリガナ</t>
    <phoneticPr fontId="6"/>
  </si>
  <si>
    <t>所在地</t>
    <rPh sb="0" eb="3">
      <t>ショザイチ</t>
    </rPh>
    <phoneticPr fontId="6"/>
  </si>
  <si>
    <t>連絡先</t>
    <phoneticPr fontId="6"/>
  </si>
  <si>
    <t>電話番号</t>
    <phoneticPr fontId="6"/>
  </si>
  <si>
    <t>管理者</t>
    <rPh sb="0" eb="3">
      <t>カンリシャ</t>
    </rPh>
    <phoneticPr fontId="6"/>
  </si>
  <si>
    <t>住 所</t>
    <rPh sb="0" eb="3">
      <t>ジュウショ</t>
    </rPh>
    <phoneticPr fontId="6"/>
  </si>
  <si>
    <t>氏  名</t>
    <rPh sb="0" eb="4">
      <t>シメイ</t>
    </rPh>
    <phoneticPr fontId="6"/>
  </si>
  <si>
    <t>専  従</t>
    <rPh sb="0" eb="4">
      <t>センジュウ</t>
    </rPh>
    <phoneticPr fontId="6"/>
  </si>
  <si>
    <t>兼  務</t>
    <rPh sb="0" eb="4">
      <t>ケンム</t>
    </rPh>
    <phoneticPr fontId="6"/>
  </si>
  <si>
    <t>主な掲示事項</t>
    <rPh sb="0" eb="1">
      <t>オモ</t>
    </rPh>
    <rPh sb="2" eb="4">
      <t>ケイジ</t>
    </rPh>
    <rPh sb="4" eb="6">
      <t>ジコウ</t>
    </rPh>
    <phoneticPr fontId="6"/>
  </si>
  <si>
    <t>営業日</t>
    <rPh sb="0" eb="3">
      <t>エイギョウビ</t>
    </rPh>
    <phoneticPr fontId="6"/>
  </si>
  <si>
    <t>日</t>
    <rPh sb="0" eb="1">
      <t>ニチ</t>
    </rPh>
    <phoneticPr fontId="6"/>
  </si>
  <si>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</si>
  <si>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</si>
  <si>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</si>
  <si>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</si>
  <si>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</si>
  <si>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</si>
  <si>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祝</t>
    <rPh sb="0" eb="1">
      <t>シュク</t>
    </rPh>
    <phoneticPr fontId="6"/>
  </si>
  <si>
    <t>平日</t>
    <rPh sb="0" eb="2">
      <t>ヘイジツ</t>
    </rPh>
    <phoneticPr fontId="6"/>
  </si>
  <si>
    <t>土曜</t>
    <rPh sb="0" eb="2">
      <t>ドヨウ</t>
    </rPh>
    <phoneticPr fontId="6"/>
  </si>
  <si>
    <t>日曜・祝日</t>
    <rPh sb="0" eb="2">
      <t>ニチヨウ</t>
    </rPh>
    <rPh sb="3" eb="5">
      <t>シュクジツ</t>
    </rPh>
    <phoneticPr fontId="6"/>
  </si>
  <si>
    <t>備 考</t>
    <rPh sb="0" eb="3">
      <t>ビコウ</t>
    </rPh>
    <phoneticPr fontId="6"/>
  </si>
  <si>
    <t>利用料</t>
    <rPh sb="0" eb="3">
      <t>リヨウリョウ</t>
    </rPh>
    <phoneticPr fontId="6"/>
  </si>
  <si>
    <t>その他の費用</t>
    <rPh sb="0" eb="3">
      <t>ソノタ</t>
    </rPh>
    <rPh sb="4" eb="6">
      <t>ヒヨウ</t>
    </rPh>
    <phoneticPr fontId="6"/>
  </si>
  <si>
    <t>記入欄が不足する場合は、適宜欄を設けて記載するか又は別様に記載した書類を添付してください。</t>
    <phoneticPr fontId="6"/>
  </si>
  <si>
    <t xml:space="preserve">備考 </t>
  </si>
  <si>
    <t>氏     名</t>
    <phoneticPr fontId="10"/>
  </si>
  <si>
    <t>申請する事業所の名称</t>
    <rPh sb="0" eb="2">
      <t>シンセイ</t>
    </rPh>
    <phoneticPr fontId="6"/>
  </si>
  <si>
    <t>申請者
確認欄</t>
    <phoneticPr fontId="6"/>
  </si>
  <si>
    <t>②</t>
    <phoneticPr fontId="6"/>
  </si>
  <si>
    <t>担　当　者　連　絡　先</t>
  </si>
  <si>
    <t>事業所名</t>
  </si>
  <si>
    <t>担当者名</t>
  </si>
  <si>
    <t>連絡先</t>
  </si>
  <si>
    <t>（郵便番号　</t>
  </si>
  <si>
    <t>　</t>
  </si>
  <si>
    <t>－</t>
  </si>
  <si>
    <t>）</t>
  </si>
  <si>
    <t>電話番号</t>
  </si>
  <si>
    <t>ＦＡＸ番号</t>
  </si>
  <si>
    <t>フリガナ</t>
  </si>
  <si>
    <t>兼務する職種</t>
  </si>
  <si>
    <t>従業者</t>
  </si>
  <si>
    <t>常勤（人）</t>
  </si>
  <si>
    <t>非常勤（人）</t>
  </si>
  <si>
    <t>常勤換算後の人数（人）</t>
  </si>
  <si>
    <t>営業時間</t>
  </si>
  <si>
    <t>法定代理受領分以外</t>
  </si>
  <si>
    <t>添付書類</t>
  </si>
  <si>
    <t>別添のとおり</t>
  </si>
  <si>
    <t>備考</t>
  </si>
  <si>
    <t>①</t>
    <phoneticPr fontId="6"/>
  </si>
  <si>
    <t>都</t>
    <rPh sb="0" eb="1">
      <t>ト</t>
    </rPh>
    <phoneticPr fontId="6"/>
  </si>
  <si>
    <t>道</t>
    <rPh sb="0" eb="1">
      <t>ドウ</t>
    </rPh>
    <phoneticPr fontId="6"/>
  </si>
  <si>
    <t>郡</t>
    <rPh sb="0" eb="1">
      <t>グン</t>
    </rPh>
    <phoneticPr fontId="6"/>
  </si>
  <si>
    <t>市</t>
    <rPh sb="0" eb="1">
      <t>シ</t>
    </rPh>
    <phoneticPr fontId="6"/>
  </si>
  <si>
    <t>府</t>
    <rPh sb="0" eb="1">
      <t>フ</t>
    </rPh>
    <phoneticPr fontId="6"/>
  </si>
  <si>
    <t>県</t>
    <rPh sb="0" eb="1">
      <t>ケン</t>
    </rPh>
    <phoneticPr fontId="6"/>
  </si>
  <si>
    <t>区</t>
    <rPh sb="0" eb="1">
      <t>ク</t>
    </rPh>
    <phoneticPr fontId="6"/>
  </si>
  <si>
    <t>備考</t>
    <rPh sb="0" eb="2">
      <t>ビコウ</t>
    </rPh>
    <phoneticPr fontId="6"/>
  </si>
  <si>
    <t>（電話）　</t>
    <rPh sb="1" eb="3">
      <t>デンワ</t>
    </rPh>
    <phoneticPr fontId="6"/>
  </si>
  <si>
    <t>③</t>
    <phoneticPr fontId="6"/>
  </si>
  <si>
    <t>④</t>
    <phoneticPr fontId="6"/>
  </si>
  <si>
    <t>⑤</t>
    <phoneticPr fontId="6"/>
  </si>
  <si>
    <t>⑥</t>
    <phoneticPr fontId="6"/>
  </si>
  <si>
    <t>⑦</t>
    <phoneticPr fontId="6"/>
  </si>
  <si>
    <t>⑩</t>
    <phoneticPr fontId="6"/>
  </si>
  <si>
    <t>職種</t>
    <rPh sb="0" eb="2">
      <t>ショクシュ</t>
    </rPh>
    <phoneticPr fontId="6"/>
  </si>
  <si>
    <t>氏名</t>
    <rPh sb="0" eb="2">
      <t>シメイ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</si>
  <si>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</si>
  <si>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</si>
  <si>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</si>
  <si>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</si>
  <si>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6"/>
  </si>
  <si>
    <t>（介護保険法第１１５条の４５の５第２項）</t>
  </si>
  <si>
    <t>ハ</t>
    <phoneticPr fontId="6"/>
  </si>
  <si>
    <t>介護報酬告示上の額又は区が定めた額</t>
    <rPh sb="0" eb="2">
      <t>カイゴ</t>
    </rPh>
    <rPh sb="2" eb="4">
      <t>ホウシュウ</t>
    </rPh>
    <rPh sb="4" eb="6">
      <t>コクジ</t>
    </rPh>
    <rPh sb="6" eb="7">
      <t>ジョウ</t>
    </rPh>
    <rPh sb="8" eb="9">
      <t>ガク</t>
    </rPh>
    <rPh sb="9" eb="10">
      <t>マタ</t>
    </rPh>
    <rPh sb="11" eb="12">
      <t>ク</t>
    </rPh>
    <rPh sb="13" eb="14">
      <t>サダ</t>
    </rPh>
    <rPh sb="16" eb="17">
      <t>ガク</t>
    </rPh>
    <phoneticPr fontId="6"/>
  </si>
  <si>
    <t>訪問介護員（従事者）等との兼務の有無</t>
    <rPh sb="0" eb="2">
      <t>ホウモン</t>
    </rPh>
    <rPh sb="2" eb="4">
      <t>カイゴ</t>
    </rPh>
    <rPh sb="4" eb="5">
      <t>イン</t>
    </rPh>
    <rPh sb="6" eb="9">
      <t>ジュウジシャ</t>
    </rPh>
    <rPh sb="10" eb="11">
      <t>トウ</t>
    </rPh>
    <rPh sb="13" eb="15">
      <t>ケンム</t>
    </rPh>
    <rPh sb="16" eb="18">
      <t>ウム</t>
    </rPh>
    <phoneticPr fontId="6"/>
  </si>
  <si>
    <t>　</t>
    <phoneticPr fontId="6"/>
  </si>
  <si>
    <t>資格</t>
    <rPh sb="0" eb="2">
      <t>シカク</t>
    </rPh>
    <phoneticPr fontId="6"/>
  </si>
  <si>
    <t>法定代理受領分</t>
    <phoneticPr fontId="6"/>
  </si>
  <si>
    <t>板橋区介護予防・日常生活支援総合事業指定第１号事業者指定申請書</t>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1">
      <t>シンセイショ</t>
    </rPh>
    <phoneticPr fontId="6"/>
  </si>
  <si>
    <t>年</t>
  </si>
  <si>
    <t>月</t>
  </si>
  <si>
    <t>日</t>
  </si>
  <si>
    <t>所在地</t>
  </si>
  <si>
    <t>申請者</t>
  </si>
  <si>
    <t>代表者の職・氏名</t>
    <rPh sb="0" eb="3">
      <t>ダイヒョウシャ</t>
    </rPh>
    <rPh sb="4" eb="5">
      <t>ショク</t>
    </rPh>
    <rPh sb="6" eb="8">
      <t>シメイ</t>
    </rPh>
    <phoneticPr fontId="6"/>
  </si>
  <si>
    <t>　  介護保険法に規定する事業者に係る指定を受けたいので、下記のとおり、関係書類を添えて申請します。</t>
    <rPh sb="15" eb="16">
      <t>シャ</t>
    </rPh>
    <phoneticPr fontId="6"/>
  </si>
  <si>
    <t>申請者</t>
    <rPh sb="0" eb="2">
      <t>シンセイシャ</t>
    </rPh>
    <rPh sb="2" eb="3">
      <t>モノ</t>
    </rPh>
    <phoneticPr fontId="9"/>
  </si>
  <si>
    <t>職　名</t>
    <rPh sb="0" eb="3">
      <t>ショクメイ</t>
    </rPh>
    <phoneticPr fontId="6"/>
  </si>
  <si>
    <t>氏　名</t>
    <rPh sb="0" eb="3">
      <t>シメイ</t>
    </rPh>
    <phoneticPr fontId="6"/>
  </si>
  <si>
    <t>代表者の住所</t>
  </si>
  <si>
    <t>指定を受けようとする事業所</t>
    <rPh sb="0" eb="2">
      <t>シテイ</t>
    </rPh>
    <rPh sb="3" eb="4">
      <t>ウ</t>
    </rPh>
    <rPh sb="10" eb="13">
      <t>ジギョウショ</t>
    </rPh>
    <phoneticPr fontId="6"/>
  </si>
  <si>
    <t>保険医療機関、保険薬局、老人保健施設または老人訪問看護ステーションとして既に医療機関コード等が付番されている場合には、</t>
    <rPh sb="0" eb="2">
      <t>ホケン</t>
    </rPh>
    <rPh sb="2" eb="4">
      <t>イリョウ</t>
    </rPh>
    <rPh sb="4" eb="6">
      <t>キカン</t>
    </rPh>
    <rPh sb="7" eb="9">
      <t>ホケン</t>
    </rPh>
    <rPh sb="9" eb="11">
      <t>ヤッキョク</t>
    </rPh>
    <rPh sb="12" eb="14">
      <t>ロウジン</t>
    </rPh>
    <rPh sb="14" eb="16">
      <t>ホケン</t>
    </rPh>
    <rPh sb="16" eb="18">
      <t>シセツ</t>
    </rPh>
    <rPh sb="21" eb="23">
      <t>ロウジン</t>
    </rPh>
    <rPh sb="23" eb="25">
      <t>ホウモン</t>
    </rPh>
    <rPh sb="25" eb="27">
      <t>カンゴ</t>
    </rPh>
    <rPh sb="36" eb="37">
      <t>スデ</t>
    </rPh>
    <rPh sb="38" eb="40">
      <t>イリョウ</t>
    </rPh>
    <rPh sb="40" eb="42">
      <t>キカン</t>
    </rPh>
    <rPh sb="45" eb="46">
      <t>トウ</t>
    </rPh>
    <rPh sb="47" eb="49">
      <t>フバン</t>
    </rPh>
    <rPh sb="54" eb="56">
      <t>バアイ</t>
    </rPh>
    <phoneticPr fontId="6"/>
  </si>
  <si>
    <t>第１号様式（第２条関係）</t>
    <rPh sb="6" eb="7">
      <t>ダイ</t>
    </rPh>
    <rPh sb="8" eb="9">
      <t>ジョウ</t>
    </rPh>
    <rPh sb="9" eb="11">
      <t>カンケイ</t>
    </rPh>
    <phoneticPr fontId="6"/>
  </si>
  <si>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6"/>
  </si>
  <si>
    <t>介護保険事業者番号</t>
    <rPh sb="0" eb="2">
      <t>カイゴ</t>
    </rPh>
    <rPh sb="2" eb="4">
      <t>ホケン</t>
    </rPh>
    <rPh sb="4" eb="7">
      <t>ジギョウシャ</t>
    </rPh>
    <rPh sb="7" eb="9">
      <t>バンゴウ</t>
    </rPh>
    <phoneticPr fontId="6"/>
  </si>
  <si>
    <t>（変更前）</t>
    <rPh sb="1" eb="3">
      <t>ヘンコウ</t>
    </rPh>
    <rPh sb="3" eb="4">
      <t>マエ</t>
    </rPh>
    <phoneticPr fontId="6"/>
  </si>
  <si>
    <t>月</t>
    <rPh sb="0" eb="1">
      <t>ガツ</t>
    </rPh>
    <phoneticPr fontId="6"/>
  </si>
  <si>
    <t>適用開始年月日</t>
    <rPh sb="0" eb="2">
      <t>テキヨウ</t>
    </rPh>
    <rPh sb="2" eb="4">
      <t>カイシ</t>
    </rPh>
    <rPh sb="4" eb="7">
      <t>ネンガッピ</t>
    </rPh>
    <phoneticPr fontId="6"/>
  </si>
  <si>
    <t>該当する体制等</t>
    <rPh sb="0" eb="2">
      <t>ガイトウ</t>
    </rPh>
    <rPh sb="4" eb="6">
      <t>タイセイ</t>
    </rPh>
    <rPh sb="6" eb="7">
      <t>トウ</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</si>
  <si>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6"/>
  </si>
  <si>
    <t>　表右上に常勤の従業者が週に勤務すべき時間数を記入してください。</t>
    <rPh sb="1" eb="2">
      <t>ヒョウ</t>
    </rPh>
    <rPh sb="2" eb="4">
      <t>ミギウエ</t>
    </rPh>
    <rPh sb="23" eb="25">
      <t>キニュウ</t>
    </rPh>
    <phoneticPr fontId="6"/>
  </si>
  <si>
    <t>勤務延時間に算入できる時間数について</t>
    <rPh sb="0" eb="2">
      <t>キンム</t>
    </rPh>
    <rPh sb="2" eb="3">
      <t>ノ</t>
    </rPh>
    <rPh sb="3" eb="5">
      <t>ジカン</t>
    </rPh>
    <rPh sb="6" eb="8">
      <t>サンニュウ</t>
    </rPh>
    <rPh sb="11" eb="13">
      <t>ジカン</t>
    </rPh>
    <rPh sb="13" eb="14">
      <t>スウ</t>
    </rPh>
    <phoneticPr fontId="6"/>
  </si>
  <si>
    <t>常勤・非常勤の区分について</t>
    <rPh sb="0" eb="2">
      <t>ジョウキン</t>
    </rPh>
    <rPh sb="3" eb="6">
      <t>ヒジョウキン</t>
    </rPh>
    <rPh sb="7" eb="9">
      <t>クブン</t>
    </rPh>
    <phoneticPr fontId="6"/>
  </si>
  <si>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6"/>
  </si>
  <si>
    <t>　指定予定月または変更月の勤務体制を記入してください。</t>
    <phoneticPr fontId="6"/>
  </si>
  <si>
    <t>年</t>
    <rPh sb="0" eb="1">
      <t>ネン</t>
    </rPh>
    <phoneticPr fontId="6"/>
  </si>
  <si>
    <t>（ＦＡＸ）　</t>
    <phoneticPr fontId="6"/>
  </si>
  <si>
    <t>　（提出いただいた申請書類に記載された内容等について問い合わせをする際の担当者名と連絡先を記入してください。）</t>
    <phoneticPr fontId="6"/>
  </si>
  <si>
    <t>備　　考</t>
    <phoneticPr fontId="6"/>
  </si>
  <si>
    <t>提　出　書　類  一　覧</t>
    <rPh sb="0" eb="1">
      <t>テイ</t>
    </rPh>
    <rPh sb="2" eb="3">
      <t>デ</t>
    </rPh>
    <rPh sb="9" eb="10">
      <t>イチ</t>
    </rPh>
    <rPh sb="11" eb="12">
      <t>ラン</t>
    </rPh>
    <phoneticPr fontId="6"/>
  </si>
  <si>
    <t>　　書類は上から順番に揃えて提出してください。</t>
    <rPh sb="2" eb="4">
      <t>ショルイ</t>
    </rPh>
    <rPh sb="5" eb="6">
      <t>ウエ</t>
    </rPh>
    <rPh sb="8" eb="10">
      <t>ジュンバン</t>
    </rPh>
    <rPh sb="11" eb="12">
      <t>ソロ</t>
    </rPh>
    <rPh sb="14" eb="16">
      <t>テイシュツ</t>
    </rPh>
    <phoneticPr fontId="6"/>
  </si>
  <si>
    <t>板橋区 介護予防・日常生活支援総合事業・第１号訪問事業
指定申請に係る提出書類一覧</t>
    <rPh sb="0" eb="3">
      <t>イタバシク</t>
    </rPh>
    <rPh sb="4" eb="6">
      <t>カイゴ</t>
    </rPh>
    <rPh sb="6" eb="8">
      <t>ヨボウ</t>
    </rPh>
    <rPh sb="9" eb="11">
      <t>ニチジョウ</t>
    </rPh>
    <rPh sb="11" eb="13">
      <t>セイカツ</t>
    </rPh>
    <rPh sb="13" eb="15">
      <t>シエン</t>
    </rPh>
    <rPh sb="15" eb="17">
      <t>ソウゴウ</t>
    </rPh>
    <rPh sb="17" eb="19">
      <t>ジギョウ</t>
    </rPh>
    <rPh sb="20" eb="21">
      <t>ダイ</t>
    </rPh>
    <rPh sb="22" eb="23">
      <t>ゴウ</t>
    </rPh>
    <rPh sb="23" eb="25">
      <t>ホウモン</t>
    </rPh>
    <rPh sb="25" eb="27">
      <t>ジギョウ</t>
    </rPh>
    <rPh sb="35" eb="37">
      <t>テイシュツ</t>
    </rPh>
    <phoneticPr fontId="6"/>
  </si>
  <si>
    <t>　　　　　　□ 訪問介護　　　　　　　　　　　　　　　　　　　　□ 第１号訪問事業</t>
    <rPh sb="8" eb="10">
      <t>ホウモン</t>
    </rPh>
    <rPh sb="10" eb="12">
      <t>カイゴ</t>
    </rPh>
    <rPh sb="34" eb="35">
      <t>ダイ</t>
    </rPh>
    <rPh sb="36" eb="37">
      <t>ゴウ</t>
    </rPh>
    <rPh sb="37" eb="39">
      <t>ホウモン</t>
    </rPh>
    <rPh sb="39" eb="41">
      <t>ジギョウ</t>
    </rPh>
    <phoneticPr fontId="6"/>
  </si>
  <si>
    <t>法 人 名</t>
    <rPh sb="0" eb="1">
      <t>ホウ</t>
    </rPh>
    <rPh sb="2" eb="3">
      <t>ニン</t>
    </rPh>
    <rPh sb="4" eb="5">
      <t>メイ</t>
    </rPh>
    <phoneticPr fontId="6"/>
  </si>
  <si>
    <t>事業所名</t>
    <rPh sb="0" eb="2">
      <t>ジギョウ</t>
    </rPh>
    <rPh sb="2" eb="3">
      <t>ショ</t>
    </rPh>
    <rPh sb="3" eb="4">
      <t>メイ</t>
    </rPh>
    <phoneticPr fontId="6"/>
  </si>
  <si>
    <t>（ビル・マンションの名称等）</t>
    <rPh sb="10" eb="13">
      <t>メイショウトウ</t>
    </rPh>
    <phoneticPr fontId="6"/>
  </si>
  <si>
    <t>事業所の所在地</t>
    <rPh sb="4" eb="7">
      <t>ショザイチ</t>
    </rPh>
    <phoneticPr fontId="6"/>
  </si>
  <si>
    <t>法人連絡先</t>
    <rPh sb="0" eb="2">
      <t>ホウジン</t>
    </rPh>
    <rPh sb="2" eb="5">
      <t>レンラクサキ</t>
    </rPh>
    <phoneticPr fontId="6"/>
  </si>
  <si>
    <t>申請を行う
サービス</t>
    <rPh sb="0" eb="2">
      <t>シンセイ</t>
    </rPh>
    <rPh sb="3" eb="4">
      <t>オコナ</t>
    </rPh>
    <phoneticPr fontId="6"/>
  </si>
  <si>
    <t>第１号訪問事業</t>
    <rPh sb="0" eb="1">
      <t>ダイ</t>
    </rPh>
    <rPh sb="2" eb="3">
      <t>ゴウ</t>
    </rPh>
    <rPh sb="3" eb="5">
      <t>ホウモン</t>
    </rPh>
    <rPh sb="5" eb="7">
      <t>ジギョウ</t>
    </rPh>
    <phoneticPr fontId="6"/>
  </si>
  <si>
    <t>第１号通所事業</t>
    <rPh sb="0" eb="1">
      <t>ダイ</t>
    </rPh>
    <rPh sb="2" eb="3">
      <t>ゴウ</t>
    </rPh>
    <rPh sb="3" eb="5">
      <t>ツウショ</t>
    </rPh>
    <rPh sb="5" eb="7">
      <t>ジギョウ</t>
    </rPh>
    <phoneticPr fontId="6"/>
  </si>
  <si>
    <t>事業の開始予定年月日</t>
    <rPh sb="0" eb="2">
      <t>ジギョウ</t>
    </rPh>
    <rPh sb="3" eb="5">
      <t>カイシ</t>
    </rPh>
    <rPh sb="5" eb="7">
      <t>ヨテイ</t>
    </rPh>
    <rPh sb="7" eb="10">
      <t>ネンガッピ</t>
    </rPh>
    <phoneticPr fontId="6"/>
  </si>
  <si>
    <t>添付様式</t>
    <rPh sb="0" eb="2">
      <t>テンプ</t>
    </rPh>
    <rPh sb="2" eb="4">
      <t>ヨウシキ</t>
    </rPh>
    <phoneticPr fontId="6"/>
  </si>
  <si>
    <t>付表１</t>
    <rPh sb="0" eb="2">
      <t>フヒョウ</t>
    </rPh>
    <phoneticPr fontId="6"/>
  </si>
  <si>
    <t>付表２</t>
    <rPh sb="0" eb="2">
      <t>フヒョウ</t>
    </rPh>
    <phoneticPr fontId="6"/>
  </si>
  <si>
    <r>
      <rPr>
        <sz val="10"/>
        <rFont val="ＭＳ Ｐゴシック"/>
        <family val="3"/>
        <charset val="128"/>
      </rPr>
      <t>同一所在地において</t>
    </r>
    <r>
      <rPr>
        <sz val="11"/>
        <rFont val="ＭＳ Ｐゴシック"/>
        <family val="3"/>
        <charset val="128"/>
      </rPr>
      <t xml:space="preserve">
</t>
    </r>
    <r>
      <rPr>
        <sz val="10"/>
        <rFont val="ＭＳ Ｐゴシック"/>
        <family val="3"/>
        <charset val="128"/>
      </rPr>
      <t>行うサービス</t>
    </r>
    <rPh sb="0" eb="2">
      <t>ドウイツ</t>
    </rPh>
    <rPh sb="2" eb="5">
      <t>ショザイチ</t>
    </rPh>
    <rPh sb="10" eb="11">
      <t>オコナ</t>
    </rPh>
    <phoneticPr fontId="6"/>
  </si>
  <si>
    <t>訪問介護</t>
    <rPh sb="0" eb="2">
      <t>ホウモン</t>
    </rPh>
    <rPh sb="2" eb="4">
      <t>カイゴ</t>
    </rPh>
    <phoneticPr fontId="6"/>
  </si>
  <si>
    <t>通所介護</t>
    <rPh sb="0" eb="2">
      <t>ツウショ</t>
    </rPh>
    <rPh sb="2" eb="4">
      <t>カイゴ</t>
    </rPh>
    <phoneticPr fontId="6"/>
  </si>
  <si>
    <t>地域密着型通所介護</t>
    <rPh sb="0" eb="2">
      <t>チイキ</t>
    </rPh>
    <rPh sb="2" eb="5">
      <t>ミッチャクガタ</t>
    </rPh>
    <rPh sb="5" eb="7">
      <t>ツウショ</t>
    </rPh>
    <rPh sb="7" eb="9">
      <t>カイゴ</t>
    </rPh>
    <phoneticPr fontId="6"/>
  </si>
  <si>
    <t>指定番号</t>
    <rPh sb="0" eb="2">
      <t>シテイ</t>
    </rPh>
    <rPh sb="2" eb="4">
      <t>バンゴウ</t>
    </rPh>
    <phoneticPr fontId="6"/>
  </si>
  <si>
    <t>区市町村名</t>
    <rPh sb="0" eb="1">
      <t>ク</t>
    </rPh>
    <rPh sb="1" eb="4">
      <t>シチョウソン</t>
    </rPh>
    <rPh sb="4" eb="5">
      <t>メイ</t>
    </rPh>
    <phoneticPr fontId="6"/>
  </si>
  <si>
    <r>
      <t>事業所所在市町村番号</t>
    </r>
    <r>
      <rPr>
        <b/>
        <sz val="8"/>
        <color rgb="FFFF0000"/>
        <rFont val="ＭＳ Ｐゴシック"/>
        <family val="3"/>
        <charset val="128"/>
      </rPr>
      <t>（※１）</t>
    </r>
    <rPh sb="0" eb="3">
      <t>ジギョウショ</t>
    </rPh>
    <rPh sb="3" eb="5">
      <t>ショザイ</t>
    </rPh>
    <rPh sb="5" eb="8">
      <t>シチョウソン</t>
    </rPh>
    <rPh sb="8" eb="10">
      <t>バンゴウ</t>
    </rPh>
    <phoneticPr fontId="6"/>
  </si>
  <si>
    <r>
      <t>法人所轄庁</t>
    </r>
    <r>
      <rPr>
        <b/>
        <sz val="8"/>
        <color rgb="FFFF0000"/>
        <rFont val="ＭＳ Ｐゴシック"/>
        <family val="3"/>
        <charset val="128"/>
      </rPr>
      <t>（※３）</t>
    </r>
    <rPh sb="0" eb="2">
      <t>ホウジン</t>
    </rPh>
    <rPh sb="2" eb="4">
      <t>ショカツ</t>
    </rPh>
    <rPh sb="4" eb="5">
      <t>チョウ</t>
    </rPh>
    <phoneticPr fontId="6"/>
  </si>
  <si>
    <r>
      <t xml:space="preserve">サービス種類
</t>
    </r>
    <r>
      <rPr>
        <b/>
        <sz val="8"/>
        <color rgb="FFFF0000"/>
        <rFont val="ＭＳ Ｐゴシック"/>
        <family val="3"/>
        <charset val="128"/>
      </rPr>
      <t>※該当サービスを○で囲んでください</t>
    </r>
    <rPh sb="4" eb="6">
      <t>シュルイ</t>
    </rPh>
    <rPh sb="8" eb="10">
      <t>ガイトウ</t>
    </rPh>
    <rPh sb="17" eb="18">
      <t>カコ</t>
    </rPh>
    <phoneticPr fontId="6"/>
  </si>
  <si>
    <t>既に第１号事業の
指定を受けている
他区市町村</t>
    <rPh sb="0" eb="1">
      <t>スデ</t>
    </rPh>
    <rPh sb="2" eb="3">
      <t>ダイ</t>
    </rPh>
    <rPh sb="4" eb="5">
      <t>ゴウ</t>
    </rPh>
    <rPh sb="5" eb="7">
      <t>ジギョウ</t>
    </rPh>
    <rPh sb="9" eb="11">
      <t>シテイ</t>
    </rPh>
    <rPh sb="12" eb="13">
      <t>ウ</t>
    </rPh>
    <rPh sb="18" eb="19">
      <t>タ</t>
    </rPh>
    <rPh sb="19" eb="20">
      <t>ク</t>
    </rPh>
    <rPh sb="20" eb="23">
      <t>シチョウソン</t>
    </rPh>
    <phoneticPr fontId="6"/>
  </si>
  <si>
    <t>（※１）</t>
    <phoneticPr fontId="6"/>
  </si>
  <si>
    <t>「事業所所在市町村番号」の欄には、記入しないでください。</t>
    <rPh sb="1" eb="3">
      <t>ジギョウ</t>
    </rPh>
    <rPh sb="3" eb="4">
      <t>ショ</t>
    </rPh>
    <rPh sb="4" eb="6">
      <t>ショザイ</t>
    </rPh>
    <rPh sb="6" eb="9">
      <t>シチョウソン</t>
    </rPh>
    <rPh sb="9" eb="11">
      <t>バンゴウ</t>
    </rPh>
    <rPh sb="13" eb="14">
      <t>ラン</t>
    </rPh>
    <rPh sb="17" eb="19">
      <t>キニュウ</t>
    </rPh>
    <phoneticPr fontId="6"/>
  </si>
  <si>
    <r>
      <t>医療機関コード等
　　　　　　　</t>
    </r>
    <r>
      <rPr>
        <b/>
        <sz val="8"/>
        <color rgb="FFFF0000"/>
        <rFont val="ＭＳ Ｐゴシック"/>
        <family val="3"/>
        <charset val="128"/>
      </rPr>
      <t>　（※５）</t>
    </r>
    <rPh sb="7" eb="8">
      <t>トウ</t>
    </rPh>
    <phoneticPr fontId="6"/>
  </si>
  <si>
    <r>
      <t>指定年月日</t>
    </r>
    <r>
      <rPr>
        <b/>
        <sz val="8"/>
        <color rgb="FFFF0000"/>
        <rFont val="ＭＳ Ｐゴシック"/>
        <family val="3"/>
        <charset val="128"/>
      </rPr>
      <t>（※４）</t>
    </r>
    <r>
      <rPr>
        <sz val="11"/>
        <rFont val="ＭＳ Ｐゴシック"/>
        <family val="3"/>
        <charset val="128"/>
      </rPr>
      <t xml:space="preserve">
</t>
    </r>
    <r>
      <rPr>
        <sz val="8"/>
        <rFont val="ＭＳ Ｐゴシック"/>
        <family val="3"/>
        <charset val="128"/>
      </rPr>
      <t>（または、事業の開始予定年月日）</t>
    </r>
    <rPh sb="0" eb="2">
      <t>シテイ</t>
    </rPh>
    <rPh sb="2" eb="5">
      <t>ネンガッピ</t>
    </rPh>
    <rPh sb="15" eb="17">
      <t>ジギョウ</t>
    </rPh>
    <rPh sb="18" eb="20">
      <t>カイシ</t>
    </rPh>
    <rPh sb="20" eb="22">
      <t>ヨテイ</t>
    </rPh>
    <rPh sb="22" eb="25">
      <t>ネンガッピ</t>
    </rPh>
    <phoneticPr fontId="6"/>
  </si>
  <si>
    <t>「法人所轄庁」欄は、申請者が認可法人（ＮＰＯ法人等）である場合に、その主務官庁の名称を記載してください。</t>
    <rPh sb="1" eb="3">
      <t>ホウジン</t>
    </rPh>
    <rPh sb="3" eb="6">
      <t>ショカツチョウ</t>
    </rPh>
    <rPh sb="7" eb="8">
      <t>ラン</t>
    </rPh>
    <rPh sb="10" eb="13">
      <t>シンセイシャ</t>
    </rPh>
    <rPh sb="14" eb="16">
      <t>ニンカ</t>
    </rPh>
    <rPh sb="16" eb="18">
      <t>ホウジン</t>
    </rPh>
    <rPh sb="22" eb="24">
      <t>ホウジン</t>
    </rPh>
    <rPh sb="24" eb="25">
      <t>トウ</t>
    </rPh>
    <rPh sb="29" eb="31">
      <t>バアイ</t>
    </rPh>
    <rPh sb="35" eb="37">
      <t>シュム</t>
    </rPh>
    <rPh sb="37" eb="39">
      <t>カンチョウ</t>
    </rPh>
    <rPh sb="40" eb="42">
      <t>メイショウ</t>
    </rPh>
    <rPh sb="43" eb="45">
      <t>キサイ</t>
    </rPh>
    <phoneticPr fontId="6"/>
  </si>
  <si>
    <t>（※４）</t>
  </si>
  <si>
    <t>「同一所在地において行うサービス」の「指定年月日」欄は、介護保険法による指定事業者として指定された年月日を記載してください。</t>
    <rPh sb="1" eb="3">
      <t>ドウイツ</t>
    </rPh>
    <rPh sb="3" eb="6">
      <t>ショザイチ</t>
    </rPh>
    <rPh sb="10" eb="11">
      <t>オコナ</t>
    </rPh>
    <rPh sb="19" eb="21">
      <t>シテイ</t>
    </rPh>
    <rPh sb="21" eb="24">
      <t>ネンガッピ</t>
    </rPh>
    <rPh sb="25" eb="26">
      <t>ラン</t>
    </rPh>
    <rPh sb="28" eb="30">
      <t>カイゴ</t>
    </rPh>
    <rPh sb="30" eb="32">
      <t>ホケン</t>
    </rPh>
    <rPh sb="32" eb="33">
      <t>ホウ</t>
    </rPh>
    <rPh sb="36" eb="38">
      <t>シテイ</t>
    </rPh>
    <rPh sb="38" eb="41">
      <t>ジギョウシャ</t>
    </rPh>
    <rPh sb="44" eb="46">
      <t>シテイ</t>
    </rPh>
    <rPh sb="49" eb="52">
      <t>ネンガッピ</t>
    </rPh>
    <rPh sb="53" eb="55">
      <t>キサイ</t>
    </rPh>
    <phoneticPr fontId="6"/>
  </si>
  <si>
    <t>（※５）</t>
  </si>
  <si>
    <t>そのコードを「医療機関コード等」欄に記載してください。複数のコードを有する場合は、適宜様式を補正して、その全てを記載してくだ</t>
    <rPh sb="7" eb="9">
      <t>イリョウ</t>
    </rPh>
    <rPh sb="9" eb="11">
      <t>キカン</t>
    </rPh>
    <rPh sb="14" eb="15">
      <t>トウ</t>
    </rPh>
    <rPh sb="16" eb="17">
      <t>ラン</t>
    </rPh>
    <rPh sb="18" eb="20">
      <t>キサイ</t>
    </rPh>
    <rPh sb="27" eb="29">
      <t>フクスウ</t>
    </rPh>
    <rPh sb="34" eb="35">
      <t>ユウ</t>
    </rPh>
    <rPh sb="37" eb="39">
      <t>バアイ</t>
    </rPh>
    <rPh sb="41" eb="43">
      <t>テキギ</t>
    </rPh>
    <rPh sb="43" eb="45">
      <t>ヨウシキ</t>
    </rPh>
    <rPh sb="46" eb="48">
      <t>ホセイ</t>
    </rPh>
    <rPh sb="53" eb="54">
      <t>スベ</t>
    </rPh>
    <rPh sb="56" eb="58">
      <t>キサイ</t>
    </rPh>
    <phoneticPr fontId="6"/>
  </si>
  <si>
    <t>さい。</t>
  </si>
  <si>
    <t>名　 称</t>
    <phoneticPr fontId="6"/>
  </si>
  <si>
    <t>フリガナ</t>
    <phoneticPr fontId="6"/>
  </si>
  <si>
    <t>主たる事務所の
所在地</t>
    <phoneticPr fontId="6"/>
  </si>
  <si>
    <r>
      <t>法人の種別</t>
    </r>
    <r>
      <rPr>
        <b/>
        <sz val="8"/>
        <color rgb="FFFF0000"/>
        <rFont val="ＭＳ Ｐゴシック"/>
        <family val="3"/>
        <charset val="128"/>
      </rPr>
      <t>（※２）</t>
    </r>
    <phoneticPr fontId="6"/>
  </si>
  <si>
    <t>フリガナ</t>
    <phoneticPr fontId="6"/>
  </si>
  <si>
    <t>（※２）</t>
    <phoneticPr fontId="6"/>
  </si>
  <si>
    <t>（※３）</t>
    <phoneticPr fontId="6"/>
  </si>
  <si>
    <r>
      <t xml:space="preserve">代表者の
</t>
    </r>
    <r>
      <rPr>
        <sz val="10"/>
        <rFont val="ＭＳ Ｐゴシック"/>
        <family val="3"/>
        <charset val="128"/>
      </rPr>
      <t>職名・氏名・生年月日</t>
    </r>
    <rPh sb="6" eb="7">
      <t>メイ</t>
    </rPh>
    <rPh sb="11" eb="13">
      <t>セイネン</t>
    </rPh>
    <rPh sb="13" eb="15">
      <t>ガッピ</t>
    </rPh>
    <phoneticPr fontId="6"/>
  </si>
  <si>
    <t>訪問型サービス事業所の指定に係る記載事項</t>
    <rPh sb="0" eb="2">
      <t>ホウモン</t>
    </rPh>
    <rPh sb="2" eb="3">
      <t>ガタ</t>
    </rPh>
    <rPh sb="7" eb="9">
      <t>ジギョウ</t>
    </rPh>
    <rPh sb="9" eb="10">
      <t>ショ</t>
    </rPh>
    <rPh sb="11" eb="13">
      <t>シテイ</t>
    </rPh>
    <rPh sb="14" eb="15">
      <t>カカ</t>
    </rPh>
    <rPh sb="16" eb="18">
      <t>キサイ</t>
    </rPh>
    <rPh sb="18" eb="20">
      <t>ジコウ</t>
    </rPh>
    <phoneticPr fontId="6"/>
  </si>
  <si>
    <t>付表１－１</t>
    <phoneticPr fontId="6"/>
  </si>
  <si>
    <t>事業所で提供するサービス全てにチェック印を付けてください。</t>
    <rPh sb="0" eb="2">
      <t>ジギョウ</t>
    </rPh>
    <rPh sb="2" eb="3">
      <t>ショ</t>
    </rPh>
    <rPh sb="4" eb="6">
      <t>テイキョウ</t>
    </rPh>
    <rPh sb="12" eb="13">
      <t>スベ</t>
    </rPh>
    <rPh sb="19" eb="20">
      <t>シルシ</t>
    </rPh>
    <rPh sb="21" eb="22">
      <t>ツ</t>
    </rPh>
    <phoneticPr fontId="6"/>
  </si>
  <si>
    <t>名　称</t>
    <rPh sb="0" eb="1">
      <t>メイ</t>
    </rPh>
    <rPh sb="2" eb="3">
      <t>ショウ</t>
    </rPh>
    <phoneticPr fontId="6"/>
  </si>
  <si>
    <r>
      <t xml:space="preserve">（ </t>
    </r>
    <r>
      <rPr>
        <sz val="11"/>
        <rFont val="ＭＳ Ｐゴシック"/>
        <family val="3"/>
        <charset val="128"/>
      </rPr>
      <t xml:space="preserve"> </t>
    </r>
    <r>
      <rPr>
        <sz val="11"/>
        <rFont val="ＭＳ Ｐゴシック"/>
        <family val="3"/>
        <charset val="128"/>
      </rPr>
      <t>郵便番号　</t>
    </r>
    <phoneticPr fontId="6"/>
  </si>
  <si>
    <r>
      <t xml:space="preserve">    有  　・  　無      　　　</t>
    </r>
    <r>
      <rPr>
        <b/>
        <sz val="9"/>
        <color rgb="FFFF0000"/>
        <rFont val="ＭＳ Ｐゴシック"/>
        <family val="3"/>
        <charset val="128"/>
      </rPr>
      <t>※どちらかを○で囲んでください</t>
    </r>
    <rPh sb="4" eb="5">
      <t>アリ</t>
    </rPh>
    <rPh sb="12" eb="13">
      <t>ナシ</t>
    </rPh>
    <rPh sb="30" eb="31">
      <t>カコ</t>
    </rPh>
    <phoneticPr fontId="6"/>
  </si>
  <si>
    <t>兼務する同一敷地内の
他の事業所又は施設</t>
    <rPh sb="11" eb="12">
      <t>タ</t>
    </rPh>
    <rPh sb="13" eb="15">
      <t>ジギョウ</t>
    </rPh>
    <rPh sb="15" eb="16">
      <t>ショ</t>
    </rPh>
    <rPh sb="16" eb="17">
      <t>マタ</t>
    </rPh>
    <rPh sb="18" eb="20">
      <t>シセツ</t>
    </rPh>
    <phoneticPr fontId="6"/>
  </si>
  <si>
    <t>※兼務がある場合は記入してください</t>
  </si>
  <si>
    <t>サービス種類</t>
    <rPh sb="4" eb="6">
      <t>シュルイ</t>
    </rPh>
    <phoneticPr fontId="6"/>
  </si>
  <si>
    <t>勤務形態区分</t>
    <rPh sb="0" eb="2">
      <t>キンム</t>
    </rPh>
    <rPh sb="2" eb="4">
      <t>ケイタイ</t>
    </rPh>
    <rPh sb="4" eb="6">
      <t>クブン</t>
    </rPh>
    <phoneticPr fontId="6"/>
  </si>
  <si>
    <t>常勤　　・　　非常勤</t>
    <rPh sb="0" eb="2">
      <t>ジョウキン</t>
    </rPh>
    <rPh sb="7" eb="10">
      <t>ヒジョウキン</t>
    </rPh>
    <phoneticPr fontId="6"/>
  </si>
  <si>
    <t>訪問事業責任者
サービス提供責任者</t>
    <rPh sb="0" eb="2">
      <t>ホウモン</t>
    </rPh>
    <rPh sb="2" eb="4">
      <t>ジギョウ</t>
    </rPh>
    <rPh sb="4" eb="7">
      <t>セキニンシャ</t>
    </rPh>
    <phoneticPr fontId="6"/>
  </si>
  <si>
    <t>　　□ 訪問介護　　　　　　　　□ 第１号訪問事業</t>
    <rPh sb="4" eb="6">
      <t>ホウモン</t>
    </rPh>
    <rPh sb="6" eb="8">
      <t>カイゴ</t>
    </rPh>
    <rPh sb="18" eb="19">
      <t>ダイ</t>
    </rPh>
    <rPh sb="20" eb="21">
      <t>ゴウ</t>
    </rPh>
    <rPh sb="21" eb="23">
      <t>ホウモン</t>
    </rPh>
    <rPh sb="23" eb="25">
      <t>ジギョウ</t>
    </rPh>
    <phoneticPr fontId="6"/>
  </si>
  <si>
    <t>※サービス提供責任者及び訪問事業責任者が３人以上いる場合は、付表1-3に記入してください。</t>
    <rPh sb="5" eb="7">
      <t>テイキョウ</t>
    </rPh>
    <rPh sb="7" eb="10">
      <t>セキニンシャ</t>
    </rPh>
    <rPh sb="10" eb="11">
      <t>オヨ</t>
    </rPh>
    <rPh sb="12" eb="14">
      <t>ホウモン</t>
    </rPh>
    <rPh sb="14" eb="16">
      <t>ジギョウ</t>
    </rPh>
    <rPh sb="16" eb="19">
      <t>セキニンシャ</t>
    </rPh>
    <rPh sb="21" eb="22">
      <t>ニン</t>
    </rPh>
    <rPh sb="22" eb="24">
      <t>イジョウ</t>
    </rPh>
    <rPh sb="26" eb="28">
      <t>バアイ</t>
    </rPh>
    <rPh sb="30" eb="32">
      <t>フヒョウ</t>
    </rPh>
    <rPh sb="36" eb="38">
      <t>キニュウ</t>
    </rPh>
    <phoneticPr fontId="6"/>
  </si>
  <si>
    <t>訪問介護員（有資格者）</t>
    <rPh sb="0" eb="2">
      <t>ホウモン</t>
    </rPh>
    <rPh sb="2" eb="4">
      <t>カイゴ</t>
    </rPh>
    <rPh sb="4" eb="5">
      <t>イン</t>
    </rPh>
    <rPh sb="6" eb="10">
      <t>ユウシカクシャ</t>
    </rPh>
    <phoneticPr fontId="6"/>
  </si>
  <si>
    <t>一定研修修了者
（無資格者）</t>
    <rPh sb="0" eb="2">
      <t>イッテイ</t>
    </rPh>
    <rPh sb="2" eb="4">
      <t>ケンシュウ</t>
    </rPh>
    <rPh sb="4" eb="7">
      <t>シュウリョウシャ</t>
    </rPh>
    <rPh sb="9" eb="12">
      <t>ムシカク</t>
    </rPh>
    <rPh sb="12" eb="13">
      <t>シャ</t>
    </rPh>
    <phoneticPr fontId="6"/>
  </si>
  <si>
    <t>※一体型の場合、一定研修修了者は、
　 常勤換算に算定しないでください。</t>
    <rPh sb="1" eb="3">
      <t>イッタイ</t>
    </rPh>
    <rPh sb="3" eb="4">
      <t>ガタ</t>
    </rPh>
    <rPh sb="5" eb="7">
      <t>バアイ</t>
    </rPh>
    <rPh sb="8" eb="10">
      <t>イッテイ</t>
    </rPh>
    <rPh sb="10" eb="12">
      <t>ケンシュウ</t>
    </rPh>
    <rPh sb="12" eb="15">
      <t>シュウリョウシャ</t>
    </rPh>
    <rPh sb="20" eb="22">
      <t>ジョウキン</t>
    </rPh>
    <rPh sb="22" eb="24">
      <t>カンザン</t>
    </rPh>
    <rPh sb="25" eb="27">
      <t>サンテイ</t>
    </rPh>
    <phoneticPr fontId="6"/>
  </si>
  <si>
    <t>その他年間の休日</t>
    <rPh sb="0" eb="3">
      <t>ソノタ</t>
    </rPh>
    <rPh sb="3" eb="5">
      <t>ネンカン</t>
    </rPh>
    <rPh sb="6" eb="8">
      <t>キュウジツ</t>
    </rPh>
    <phoneticPr fontId="6"/>
  </si>
  <si>
    <t>時</t>
    <rPh sb="0" eb="1">
      <t>トキ</t>
    </rPh>
    <phoneticPr fontId="6"/>
  </si>
  <si>
    <t>分</t>
    <rPh sb="0" eb="1">
      <t>フン</t>
    </rPh>
    <phoneticPr fontId="6"/>
  </si>
  <si>
    <t>～</t>
    <phoneticPr fontId="6"/>
  </si>
  <si>
    <t>通常の事業
実施地域</t>
    <rPh sb="6" eb="8">
      <t>ジッシ</t>
    </rPh>
    <rPh sb="8" eb="10">
      <t>チイキ</t>
    </rPh>
    <phoneticPr fontId="6"/>
  </si>
  <si>
    <t>板橋区</t>
    <rPh sb="0" eb="3">
      <t>イタバシク</t>
    </rPh>
    <phoneticPr fontId="6"/>
  </si>
  <si>
    <t>※</t>
    <phoneticPr fontId="6"/>
  </si>
  <si>
    <t>付表１－２</t>
    <phoneticPr fontId="6"/>
  </si>
  <si>
    <t>訪問型サービス事業所を事業所所在地以外の場所で一部実施する場合の記載事項</t>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phoneticPr fontId="6"/>
  </si>
  <si>
    <t>サービス提供責任者
訪問事業責任者</t>
    <rPh sb="4" eb="6">
      <t>テイキョウ</t>
    </rPh>
    <rPh sb="6" eb="9">
      <t>セキニンシャ</t>
    </rPh>
    <rPh sb="10" eb="12">
      <t>ホウモン</t>
    </rPh>
    <rPh sb="12" eb="14">
      <t>ジギョウ</t>
    </rPh>
    <rPh sb="14" eb="17">
      <t>セキニンシャ</t>
    </rPh>
    <phoneticPr fontId="6"/>
  </si>
  <si>
    <t>訪問介護員
（有資格者）</t>
    <rPh sb="0" eb="2">
      <t>ホウモン</t>
    </rPh>
    <rPh sb="2" eb="4">
      <t>カイゴ</t>
    </rPh>
    <rPh sb="4" eb="5">
      <t>イン</t>
    </rPh>
    <rPh sb="7" eb="11">
      <t>ユウシカクシャ</t>
    </rPh>
    <phoneticPr fontId="6"/>
  </si>
  <si>
    <t>※一体型の場合、一定研修
   修了者は、常勤換算に算
   定しないでください。</t>
    <phoneticPr fontId="6"/>
  </si>
  <si>
    <t>付表１－３</t>
    <rPh sb="0" eb="2">
      <t>フヒョウ</t>
    </rPh>
    <phoneticPr fontId="10"/>
  </si>
  <si>
    <t>サービス提供責任者／訪問事業責任者  一覧</t>
    <rPh sb="10" eb="12">
      <t>ホウモン</t>
    </rPh>
    <rPh sb="12" eb="14">
      <t>ジギョウ</t>
    </rPh>
    <rPh sb="14" eb="17">
      <t>セキニンシャ</t>
    </rPh>
    <phoneticPr fontId="6"/>
  </si>
  <si>
    <t>①</t>
    <phoneticPr fontId="6"/>
  </si>
  <si>
    <t>②</t>
    <phoneticPr fontId="6"/>
  </si>
  <si>
    <t>⑧</t>
    <phoneticPr fontId="6"/>
  </si>
  <si>
    <t>⑨</t>
    <phoneticPr fontId="6"/>
  </si>
  <si>
    <t>※ サービス提供責任者／訪問事業責任者が３名以上の場合は、この様式をお使いください。</t>
    <rPh sb="6" eb="8">
      <t>テイキョウ</t>
    </rPh>
    <rPh sb="8" eb="11">
      <t>セキニンシャ</t>
    </rPh>
    <rPh sb="12" eb="14">
      <t>ホウモン</t>
    </rPh>
    <rPh sb="14" eb="16">
      <t>ジギョウ</t>
    </rPh>
    <rPh sb="16" eb="19">
      <t>セキニンシャ</t>
    </rPh>
    <rPh sb="21" eb="22">
      <t>メイ</t>
    </rPh>
    <rPh sb="22" eb="24">
      <t>イジョウ</t>
    </rPh>
    <rPh sb="25" eb="27">
      <t>バアイ</t>
    </rPh>
    <rPh sb="31" eb="33">
      <t>ヨウシキ</t>
    </rPh>
    <rPh sb="35" eb="36">
      <t>ツカ</t>
    </rPh>
    <phoneticPr fontId="6"/>
  </si>
  <si>
    <t>記入欄が不足する場合は、適宜欄を設けて記載するか又は別様に記載した書類を添付してください。</t>
    <phoneticPr fontId="6"/>
  </si>
  <si>
    <t>※ 記入欄が不足する場合は、適宜欄を設けて記載するか又は別様に記載した書類を添付してください。</t>
    <phoneticPr fontId="6"/>
  </si>
  <si>
    <t>事業所又は施設の名称</t>
    <rPh sb="0" eb="3">
      <t>ジギョウショ</t>
    </rPh>
    <rPh sb="3" eb="4">
      <t>マタ</t>
    </rPh>
    <rPh sb="5" eb="7">
      <t>シセツ</t>
    </rPh>
    <rPh sb="8" eb="10">
      <t>メイショウ</t>
    </rPh>
    <phoneticPr fontId="6"/>
  </si>
  <si>
    <t>１．事業所で提供するサービス全てにチェック印を付けてください。</t>
    <rPh sb="2" eb="5">
      <t>ジギョウショ</t>
    </rPh>
    <rPh sb="6" eb="8">
      <t>テイキョウ</t>
    </rPh>
    <rPh sb="14" eb="15">
      <t>スベ</t>
    </rPh>
    <rPh sb="21" eb="22">
      <t>イン</t>
    </rPh>
    <rPh sb="23" eb="24">
      <t>ツ</t>
    </rPh>
    <phoneticPr fontId="6"/>
  </si>
  <si>
    <t>当該事業所で実施するサービス提供体制にチェック印を付けてください。</t>
    <rPh sb="0" eb="2">
      <t>トウガイ</t>
    </rPh>
    <rPh sb="2" eb="5">
      <t>ジギョウショ</t>
    </rPh>
    <rPh sb="6" eb="8">
      <t>ジッシ</t>
    </rPh>
    <rPh sb="14" eb="16">
      <t>テイキョウ</t>
    </rPh>
    <rPh sb="16" eb="18">
      <t>タイセイ</t>
    </rPh>
    <rPh sb="23" eb="24">
      <t>シルシ</t>
    </rPh>
    <rPh sb="25" eb="26">
      <t>ツ</t>
    </rPh>
    <phoneticPr fontId="6"/>
  </si>
  <si>
    <t>年 　月 　日</t>
    <rPh sb="0" eb="1">
      <t>ネン</t>
    </rPh>
    <rPh sb="3" eb="4">
      <t>ガツ</t>
    </rPh>
    <rPh sb="6" eb="7">
      <t>ニチ</t>
    </rPh>
    <phoneticPr fontId="6"/>
  </si>
  <si>
    <t>年</t>
    <rPh sb="0" eb="1">
      <t>ネン</t>
    </rPh>
    <phoneticPr fontId="6"/>
  </si>
  <si>
    <t>月</t>
    <rPh sb="0" eb="1">
      <t>ガツ</t>
    </rPh>
    <phoneticPr fontId="6"/>
  </si>
  <si>
    <t>日</t>
    <rPh sb="0" eb="1">
      <t>ニチ</t>
    </rPh>
    <phoneticPr fontId="6"/>
  </si>
  <si>
    <t>１　事業所基本情報に関すること</t>
  </si>
  <si>
    <t>担当者情報</t>
    <rPh sb="0" eb="3">
      <t>タントウシャ</t>
    </rPh>
    <rPh sb="3" eb="5">
      <t>ジョウホウ</t>
    </rPh>
    <phoneticPr fontId="6"/>
  </si>
  <si>
    <t>担当者氏名</t>
    <rPh sb="0" eb="3">
      <t>タントウシャ</t>
    </rPh>
    <rPh sb="3" eb="5">
      <t>シメイ</t>
    </rPh>
    <phoneticPr fontId="6"/>
  </si>
  <si>
    <t>電話番号</t>
    <rPh sb="0" eb="2">
      <t>デンワ</t>
    </rPh>
    <rPh sb="2" eb="4">
      <t>バンゴウ</t>
    </rPh>
    <phoneticPr fontId="6"/>
  </si>
  <si>
    <t>ＦＡＸ番号</t>
    <rPh sb="3" eb="5">
      <t>バンゴウ</t>
    </rPh>
    <phoneticPr fontId="6"/>
  </si>
  <si>
    <t>２　異動情報に関すること</t>
    <rPh sb="2" eb="4">
      <t>イドウ</t>
    </rPh>
    <rPh sb="4" eb="6">
      <t>ジョウホウ</t>
    </rPh>
    <rPh sb="7" eb="8">
      <t>カン</t>
    </rPh>
    <phoneticPr fontId="6"/>
  </si>
  <si>
    <t>加算・体制名称　等</t>
    <rPh sb="0" eb="2">
      <t>カサン</t>
    </rPh>
    <rPh sb="3" eb="5">
      <t>タイセイ</t>
    </rPh>
    <rPh sb="5" eb="7">
      <t>メイショウ</t>
    </rPh>
    <rPh sb="8" eb="9">
      <t>トウ</t>
    </rPh>
    <phoneticPr fontId="6"/>
  </si>
  <si>
    <t>（変更後）</t>
    <rPh sb="1" eb="3">
      <t>ヘンコウ</t>
    </rPh>
    <rPh sb="3" eb="4">
      <t>アト</t>
    </rPh>
    <phoneticPr fontId="6"/>
  </si>
  <si>
    <t>なし</t>
    <phoneticPr fontId="6"/>
  </si>
  <si>
    <t>あり</t>
    <phoneticPr fontId="6"/>
  </si>
  <si>
    <t>算定に係る体制等に関する届出書</t>
    <phoneticPr fontId="6"/>
  </si>
  <si>
    <t>このことについて、以下のとおり届け出ます。</t>
    <phoneticPr fontId="6"/>
  </si>
  <si>
    <t>算定する
サービス提供体制</t>
    <rPh sb="0" eb="2">
      <t>サンテイ</t>
    </rPh>
    <rPh sb="9" eb="11">
      <t>テイキョウ</t>
    </rPh>
    <rPh sb="11" eb="13">
      <t>タイセイ</t>
    </rPh>
    <phoneticPr fontId="6"/>
  </si>
  <si>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phoneticPr fontId="6"/>
  </si>
  <si>
    <t>介護保険法第１１５条の４５の５第２項及び東京都板橋区暴力団排除条例
第２条第２号並びに第３号の規定に該当しない旨の誓約書</t>
    <rPh sb="0" eb="2">
      <t>カイゴ</t>
    </rPh>
    <rPh sb="2" eb="4">
      <t>ホケン</t>
    </rPh>
    <rPh sb="4" eb="5">
      <t>ホウ</t>
    </rPh>
    <rPh sb="5" eb="6">
      <t>ダイ</t>
    </rPh>
    <rPh sb="9" eb="10">
      <t>ジョウ</t>
    </rPh>
    <rPh sb="15" eb="16">
      <t>ダイ</t>
    </rPh>
    <rPh sb="17" eb="18">
      <t>コウ</t>
    </rPh>
    <rPh sb="18" eb="19">
      <t>オヨ</t>
    </rPh>
    <rPh sb="20" eb="23">
      <t>トウキョウト</t>
    </rPh>
    <rPh sb="23" eb="26">
      <t>イタバシク</t>
    </rPh>
    <rPh sb="26" eb="29">
      <t>ボウリョクダン</t>
    </rPh>
    <rPh sb="29" eb="31">
      <t>ハイジョ</t>
    </rPh>
    <rPh sb="31" eb="33">
      <t>ジョウレイ</t>
    </rPh>
    <rPh sb="34" eb="35">
      <t>ダイ</t>
    </rPh>
    <rPh sb="36" eb="37">
      <t>ジョウ</t>
    </rPh>
    <rPh sb="37" eb="38">
      <t>ダイ</t>
    </rPh>
    <rPh sb="39" eb="40">
      <t>ゴウ</t>
    </rPh>
    <rPh sb="40" eb="41">
      <t>ナラ</t>
    </rPh>
    <rPh sb="43" eb="44">
      <t>ダイ</t>
    </rPh>
    <rPh sb="45" eb="46">
      <t>ゴウ</t>
    </rPh>
    <rPh sb="47" eb="49">
      <t>キテイ</t>
    </rPh>
    <rPh sb="50" eb="52">
      <t>ガイトウ</t>
    </rPh>
    <rPh sb="55" eb="56">
      <t>ムネ</t>
    </rPh>
    <rPh sb="57" eb="60">
      <t>セイヤクショ</t>
    </rPh>
    <phoneticPr fontId="6"/>
  </si>
  <si>
    <t>第２条第２号並びに第３号の規定に該当しない旨の誓約書</t>
    <rPh sb="0" eb="1">
      <t>ダイ</t>
    </rPh>
    <rPh sb="2" eb="3">
      <t>ジョウ</t>
    </rPh>
    <rPh sb="3" eb="4">
      <t>ダイ</t>
    </rPh>
    <rPh sb="5" eb="6">
      <t>ゴウ</t>
    </rPh>
    <rPh sb="6" eb="7">
      <t>ナラ</t>
    </rPh>
    <rPh sb="9" eb="10">
      <t>ダイ</t>
    </rPh>
    <rPh sb="11" eb="12">
      <t>ゴウ</t>
    </rPh>
    <rPh sb="13" eb="15">
      <t>キテイ</t>
    </rPh>
    <rPh sb="16" eb="18">
      <t>ガイトウ</t>
    </rPh>
    <rPh sb="21" eb="22">
      <t>ムネ</t>
    </rPh>
    <rPh sb="23" eb="26">
      <t>セイヤクショ</t>
    </rPh>
    <phoneticPr fontId="6"/>
  </si>
  <si>
    <t>名　 称</t>
    <phoneticPr fontId="6"/>
  </si>
  <si>
    <t xml:space="preserve"> 下記のいずれにも該当しないことを誓約します。</t>
    <rPh sb="1" eb="3">
      <t>カキ</t>
    </rPh>
    <rPh sb="9" eb="11">
      <t>ガイトウ</t>
    </rPh>
    <rPh sb="17" eb="19">
      <t>セイヤク</t>
    </rPh>
    <phoneticPr fontId="6"/>
  </si>
  <si>
    <t>（介護保険法施行規則第１４０条の６３の６）</t>
    <phoneticPr fontId="6"/>
  </si>
  <si>
    <t>　法第百十五条の四十五の五第二項に規定する厚生労働省令で定める基準は、市町村が定める基準であって、次のいずれかに該当するものとする。</t>
    <phoneticPr fontId="6"/>
  </si>
  <si>
    <t>一　第一号事業（第一号生活支援事業を除く。）に係る基準として、次に掲げるいずれかに該当する基準</t>
    <phoneticPr fontId="6"/>
  </si>
  <si>
    <t>イ</t>
    <phoneticPr fontId="6"/>
  </si>
  <si>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phoneticPr fontId="6"/>
  </si>
  <si>
    <t>ロ</t>
    <phoneticPr fontId="6"/>
  </si>
  <si>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6"/>
  </si>
  <si>
    <t xml:space="preserve">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phoneticPr fontId="6"/>
  </si>
  <si>
    <t>二　第一号事業に係る基準として、当該第一号事業に係るサービスの内容等を勘案した基準（前号に掲げるものを除く。）</t>
    <rPh sb="0" eb="1">
      <t>２</t>
    </rPh>
    <phoneticPr fontId="6"/>
  </si>
  <si>
    <t>介護予防・日常生活支援総合事業／第１号訪問事業費</t>
    <rPh sb="19" eb="21">
      <t>ホウモン</t>
    </rPh>
    <phoneticPr fontId="6"/>
  </si>
  <si>
    <t>（参考様式１）</t>
    <rPh sb="1" eb="3">
      <t>サンコウ</t>
    </rPh>
    <rPh sb="3" eb="5">
      <t>ヨウシキ</t>
    </rPh>
    <phoneticPr fontId="6"/>
  </si>
  <si>
    <t>訪問型サービス</t>
    <rPh sb="0" eb="2">
      <t>ホウモン</t>
    </rPh>
    <rPh sb="2" eb="3">
      <t>ガタ</t>
    </rPh>
    <phoneticPr fontId="6"/>
  </si>
  <si>
    <t>　資格証の写しを添付してください。</t>
    <phoneticPr fontId="6"/>
  </si>
  <si>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6"/>
  </si>
  <si>
    <t>事業所名</t>
    <rPh sb="0" eb="3">
      <t>ジギョウショ</t>
    </rPh>
    <rPh sb="3" eb="4">
      <t>メイ</t>
    </rPh>
    <phoneticPr fontId="6"/>
  </si>
  <si>
    <t>【注意事項】</t>
    <phoneticPr fontId="6"/>
  </si>
  <si>
    <t>３　第１号訪問事業費算定に係る体制等状況一覧表に関すること</t>
    <rPh sb="5" eb="7">
      <t>ホウモン</t>
    </rPh>
    <phoneticPr fontId="6"/>
  </si>
  <si>
    <t>住　　所</t>
    <rPh sb="0" eb="1">
      <t>ジュウ</t>
    </rPh>
    <rPh sb="3" eb="4">
      <t>ショ</t>
    </rPh>
    <phoneticPr fontId="6"/>
  </si>
  <si>
    <t>【注意事項】</t>
    <rPh sb="1" eb="3">
      <t>チュウイ</t>
    </rPh>
    <rPh sb="3" eb="5">
      <t>ジコウ</t>
    </rPh>
    <phoneticPr fontId="6"/>
  </si>
  <si>
    <t>利用者の数は歴月ごとの実利用者数とすること。</t>
    <rPh sb="0" eb="3">
      <t>リヨウシャ</t>
    </rPh>
    <rPh sb="4" eb="5">
      <t>カズ</t>
    </rPh>
    <rPh sb="6" eb="7">
      <t>レキ</t>
    </rPh>
    <rPh sb="7" eb="8">
      <t>ゲツ</t>
    </rPh>
    <rPh sb="11" eb="12">
      <t>ジツ</t>
    </rPh>
    <rPh sb="12" eb="15">
      <t>リヨウシャ</t>
    </rPh>
    <rPh sb="15" eb="16">
      <t>スウ</t>
    </rPh>
    <phoneticPr fontId="6"/>
  </si>
  <si>
    <t>新規に指定を受ける場合は推定数とすること。</t>
    <rPh sb="0" eb="2">
      <t>シンキ</t>
    </rPh>
    <rPh sb="3" eb="5">
      <t>シテイ</t>
    </rPh>
    <rPh sb="6" eb="7">
      <t>ウ</t>
    </rPh>
    <rPh sb="9" eb="11">
      <t>バアイ</t>
    </rPh>
    <rPh sb="12" eb="14">
      <t>スイテイ</t>
    </rPh>
    <rPh sb="14" eb="15">
      <t>スウ</t>
    </rPh>
    <phoneticPr fontId="6"/>
  </si>
  <si>
    <t>必要配置人数は、１の位に切り上げた数とすること。</t>
    <rPh sb="0" eb="2">
      <t>ヒツヨウ</t>
    </rPh>
    <rPh sb="2" eb="4">
      <t>ハイチ</t>
    </rPh>
    <rPh sb="4" eb="6">
      <t>ニンズウ</t>
    </rPh>
    <rPh sb="10" eb="11">
      <t>クライ</t>
    </rPh>
    <rPh sb="12" eb="13">
      <t>キ</t>
    </rPh>
    <rPh sb="14" eb="15">
      <t>ア</t>
    </rPh>
    <rPh sb="17" eb="18">
      <t>カズ</t>
    </rPh>
    <phoneticPr fontId="6"/>
  </si>
  <si>
    <t>この計算は事業開始後毎月行い、配置基準を満たしていることを必ず確認すること。</t>
    <rPh sb="2" eb="4">
      <t>ケイサン</t>
    </rPh>
    <rPh sb="5" eb="7">
      <t>ジギョウ</t>
    </rPh>
    <rPh sb="7" eb="9">
      <t>カイシ</t>
    </rPh>
    <rPh sb="9" eb="10">
      <t>アト</t>
    </rPh>
    <rPh sb="10" eb="12">
      <t>マイツキ</t>
    </rPh>
    <rPh sb="12" eb="13">
      <t>オコナ</t>
    </rPh>
    <rPh sb="15" eb="17">
      <t>ハイチ</t>
    </rPh>
    <rPh sb="17" eb="19">
      <t>キジュン</t>
    </rPh>
    <rPh sb="20" eb="21">
      <t>ミ</t>
    </rPh>
    <rPh sb="29" eb="30">
      <t>カナラ</t>
    </rPh>
    <rPh sb="31" eb="33">
      <t>カクニン</t>
    </rPh>
    <phoneticPr fontId="6"/>
  </si>
  <si>
    <t>確認した書類は運営規程等による書類の保存期間に従い保存しておくこと。</t>
    <rPh sb="0" eb="2">
      <t>カクニン</t>
    </rPh>
    <rPh sb="4" eb="6">
      <t>ショルイ</t>
    </rPh>
    <rPh sb="7" eb="9">
      <t>ウンエイ</t>
    </rPh>
    <rPh sb="9" eb="11">
      <t>キテイ</t>
    </rPh>
    <rPh sb="11" eb="12">
      <t>トウ</t>
    </rPh>
    <rPh sb="15" eb="17">
      <t>ショルイ</t>
    </rPh>
    <rPh sb="18" eb="20">
      <t>ホゾン</t>
    </rPh>
    <rPh sb="20" eb="22">
      <t>キカン</t>
    </rPh>
    <rPh sb="23" eb="24">
      <t>シタガ</t>
    </rPh>
    <rPh sb="25" eb="27">
      <t>ホゾン</t>
    </rPh>
    <phoneticPr fontId="6"/>
  </si>
  <si>
    <t>計算によりサービス提供責任者の人数に変更が生じた場合には、変更届出書を提出すること。</t>
    <rPh sb="0" eb="2">
      <t>ケイサン</t>
    </rPh>
    <rPh sb="9" eb="11">
      <t>テイキョウ</t>
    </rPh>
    <rPh sb="11" eb="14">
      <t>セキニンシャ</t>
    </rPh>
    <rPh sb="15" eb="17">
      <t>ニンズウ</t>
    </rPh>
    <rPh sb="18" eb="20">
      <t>ヘンコウ</t>
    </rPh>
    <rPh sb="21" eb="22">
      <t>ショウ</t>
    </rPh>
    <rPh sb="24" eb="26">
      <t>バアイ</t>
    </rPh>
    <rPh sb="29" eb="31">
      <t>ヘンコウ</t>
    </rPh>
    <rPh sb="31" eb="34">
      <t>トドケデショ</t>
    </rPh>
    <rPh sb="35" eb="37">
      <t>テイシュツ</t>
    </rPh>
    <phoneticPr fontId="6"/>
  </si>
  <si>
    <t>２．下表の提出書類に漏れがないか確認のうえ、「申請者確認欄」の該当欄にチェックを付けてください。</t>
    <rPh sb="2" eb="3">
      <t>シタ</t>
    </rPh>
    <rPh sb="3" eb="4">
      <t>ヒョウ</t>
    </rPh>
    <rPh sb="5" eb="7">
      <t>テイシュツ</t>
    </rPh>
    <rPh sb="7" eb="9">
      <t>ショルイ</t>
    </rPh>
    <rPh sb="10" eb="11">
      <t>モ</t>
    </rPh>
    <rPh sb="16" eb="18">
      <t>カクニン</t>
    </rPh>
    <rPh sb="23" eb="25">
      <t>シンセイ</t>
    </rPh>
    <rPh sb="25" eb="26">
      <t>シャ</t>
    </rPh>
    <rPh sb="26" eb="28">
      <t>カクニン</t>
    </rPh>
    <rPh sb="28" eb="29">
      <t>ラン</t>
    </rPh>
    <rPh sb="31" eb="33">
      <t>ガイトウ</t>
    </rPh>
    <rPh sb="33" eb="34">
      <t>ラン</t>
    </rPh>
    <rPh sb="40" eb="41">
      <t>フ</t>
    </rPh>
    <phoneticPr fontId="6"/>
  </si>
  <si>
    <t>記</t>
    <rPh sb="0" eb="1">
      <t>キ</t>
    </rPh>
    <phoneticPr fontId="6"/>
  </si>
  <si>
    <t>（加算様式1-1）</t>
    <rPh sb="1" eb="3">
      <t>カサン</t>
    </rPh>
    <rPh sb="3" eb="5">
      <t>ヨウシキ</t>
    </rPh>
    <phoneticPr fontId="6"/>
  </si>
  <si>
    <r>
      <t>板橋区介護予防・日常生活支援総合事業指定第１号訪問事業 指定申請に係る添付書類一覧</t>
    </r>
    <r>
      <rPr>
        <sz val="10"/>
        <color rgb="FFFF0000"/>
        <rFont val="ＭＳ Ｐゴシック"/>
        <family val="3"/>
        <charset val="128"/>
      </rPr>
      <t>（本紙）</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5">
      <t>ホウモン</t>
    </rPh>
    <rPh sb="25" eb="27">
      <t>ジギョウ</t>
    </rPh>
    <rPh sb="28" eb="30">
      <t>シテイ</t>
    </rPh>
    <rPh sb="30" eb="32">
      <t>シンセイ</t>
    </rPh>
    <rPh sb="33" eb="34">
      <t>カカ</t>
    </rPh>
    <rPh sb="35" eb="37">
      <t>テンプ</t>
    </rPh>
    <rPh sb="37" eb="39">
      <t>ショルイ</t>
    </rPh>
    <rPh sb="39" eb="41">
      <t>イチラン</t>
    </rPh>
    <rPh sb="42" eb="44">
      <t>ホンシ</t>
    </rPh>
    <phoneticPr fontId="6"/>
  </si>
  <si>
    <r>
      <t>板橋区介護予防・日常生活支援総合事業指定第１号事業者指定申請書</t>
    </r>
    <r>
      <rPr>
        <sz val="10"/>
        <color rgb="FFFF0000"/>
        <rFont val="ＭＳ Ｐゴシック"/>
        <family val="3"/>
        <charset val="128"/>
      </rPr>
      <t>（第１号様式）</t>
    </r>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phoneticPr fontId="6"/>
  </si>
  <si>
    <r>
      <t>訪問型サービス事業所の指定に係る記載事項</t>
    </r>
    <r>
      <rPr>
        <sz val="10"/>
        <color rgb="FFFF0000"/>
        <rFont val="ＭＳ Ｐゴシック"/>
        <family val="3"/>
        <charset val="128"/>
      </rPr>
      <t>（付表1-1）</t>
    </r>
    <rPh sb="0" eb="2">
      <t>ホウモン</t>
    </rPh>
    <rPh sb="2" eb="3">
      <t>ガタ</t>
    </rPh>
    <rPh sb="7" eb="10">
      <t>ジギョウショ</t>
    </rPh>
    <phoneticPr fontId="6"/>
  </si>
  <si>
    <r>
      <t>訪問型サービス事業所を事業所所在地以外の場所で一部実施する場合の記載事項</t>
    </r>
    <r>
      <rPr>
        <sz val="10"/>
        <color rgb="FFFF0000"/>
        <rFont val="ＭＳ Ｐゴシック"/>
        <family val="3"/>
        <charset val="128"/>
      </rPr>
      <t>（付表1-2）</t>
    </r>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rPh sb="37" eb="39">
      <t>フヒョウ</t>
    </rPh>
    <phoneticPr fontId="6"/>
  </si>
  <si>
    <r>
      <t>サービス提供責任者／訪問事業責任者一覧</t>
    </r>
    <r>
      <rPr>
        <sz val="10"/>
        <color rgb="FFFF0000"/>
        <rFont val="ＭＳ Ｐゴシック"/>
        <family val="3"/>
        <charset val="128"/>
      </rPr>
      <t>（付表1-3）</t>
    </r>
    <rPh sb="4" eb="6">
      <t>テイキョウ</t>
    </rPh>
    <rPh sb="6" eb="9">
      <t>セキニンシャ</t>
    </rPh>
    <rPh sb="10" eb="12">
      <t>ホウモン</t>
    </rPh>
    <rPh sb="12" eb="14">
      <t>ジギョウ</t>
    </rPh>
    <rPh sb="14" eb="17">
      <t>セキニンシャ</t>
    </rPh>
    <rPh sb="17" eb="19">
      <t>イチラン</t>
    </rPh>
    <rPh sb="20" eb="22">
      <t>フヒョウ</t>
    </rPh>
    <phoneticPr fontId="6"/>
  </si>
  <si>
    <r>
      <t>介護予防・日常生活支援総合事業／第１号訪問事業費算定に係る体制等に関する届出書</t>
    </r>
    <r>
      <rPr>
        <sz val="10"/>
        <color rgb="FFFF0000"/>
        <rFont val="ＭＳ Ｐゴシック"/>
        <family val="3"/>
        <charset val="128"/>
      </rPr>
      <t>（加算様式1-1）</t>
    </r>
    <rPh sb="16" eb="17">
      <t>ダイ</t>
    </rPh>
    <rPh sb="18" eb="19">
      <t>ゴウ</t>
    </rPh>
    <rPh sb="19" eb="21">
      <t>ホウモン</t>
    </rPh>
    <rPh sb="21" eb="24">
      <t>ジギョウヒ</t>
    </rPh>
    <rPh sb="40" eb="42">
      <t>カサン</t>
    </rPh>
    <rPh sb="42" eb="44">
      <t>ヨウシキ</t>
    </rPh>
    <phoneticPr fontId="6"/>
  </si>
  <si>
    <t>「法人の種別」欄は、「社会福祉法人」「医療法人」「社団法人」「財団法人」「株式会社」「有限会社」等の別を記載してください。</t>
    <rPh sb="1" eb="3">
      <t>ホウジン</t>
    </rPh>
    <rPh sb="4" eb="6">
      <t>シュベツ</t>
    </rPh>
    <rPh sb="7" eb="8">
      <t>ラン</t>
    </rPh>
    <rPh sb="11" eb="13">
      <t>シャカイ</t>
    </rPh>
    <rPh sb="13" eb="15">
      <t>フクシ</t>
    </rPh>
    <rPh sb="15" eb="17">
      <t>ホウジン</t>
    </rPh>
    <rPh sb="19" eb="21">
      <t>イリョウ</t>
    </rPh>
    <rPh sb="21" eb="23">
      <t>ホウジン</t>
    </rPh>
    <rPh sb="25" eb="27">
      <t>シャダン</t>
    </rPh>
    <rPh sb="27" eb="29">
      <t>ホウジン</t>
    </rPh>
    <rPh sb="31" eb="33">
      <t>ザイダン</t>
    </rPh>
    <rPh sb="33" eb="35">
      <t>ホウジン</t>
    </rPh>
    <rPh sb="37" eb="41">
      <t>カブシキガイシャ</t>
    </rPh>
    <rPh sb="43" eb="47">
      <t>ユウゲンガイシャ</t>
    </rPh>
    <rPh sb="48" eb="49">
      <t>トウ</t>
    </rPh>
    <phoneticPr fontId="6"/>
  </si>
  <si>
    <t>　　□　訪問介護＋第１号訪問事業【一体型】　　　　　　　□　第１号訪問事業【単独型】</t>
    <rPh sb="4" eb="6">
      <t>ホウモン</t>
    </rPh>
    <rPh sb="6" eb="8">
      <t>カイゴ</t>
    </rPh>
    <rPh sb="9" eb="10">
      <t>ダイ</t>
    </rPh>
    <rPh sb="11" eb="12">
      <t>ゴウ</t>
    </rPh>
    <rPh sb="12" eb="14">
      <t>ホウモン</t>
    </rPh>
    <rPh sb="14" eb="16">
      <t>ジギョウ</t>
    </rPh>
    <rPh sb="17" eb="19">
      <t>イッタイ</t>
    </rPh>
    <rPh sb="19" eb="20">
      <t>ガタ</t>
    </rPh>
    <rPh sb="30" eb="31">
      <t>ダイ</t>
    </rPh>
    <rPh sb="32" eb="33">
      <t>ゴウ</t>
    </rPh>
    <rPh sb="33" eb="35">
      <t>ホウモン</t>
    </rPh>
    <rPh sb="35" eb="37">
      <t>ジギョウ</t>
    </rPh>
    <rPh sb="38" eb="40">
      <t>タンドク</t>
    </rPh>
    <rPh sb="40" eb="41">
      <t>ガタ</t>
    </rPh>
    <phoneticPr fontId="6"/>
  </si>
  <si>
    <r>
      <t xml:space="preserve">   申請者の役員等（介護保険法第７８条の２第４項第６号に規定する役員等及び介護保険法第１１５条の１２第２項第６号に規定する役員等をいう。）が東京都板橋区暴力団排除条例（ </t>
    </r>
    <r>
      <rPr>
        <sz val="11"/>
        <rFont val="ＭＳ Ｐゴシック"/>
        <family val="3"/>
        <charset val="128"/>
      </rPr>
      <t>平成２４年１０月</t>
    </r>
    <r>
      <rPr>
        <sz val="11"/>
        <rFont val="ＭＳ Ｐゴシック"/>
        <family val="3"/>
        <charset val="128"/>
      </rPr>
      <t xml:space="preserve"> </t>
    </r>
    <r>
      <rPr>
        <sz val="11"/>
        <rFont val="ＭＳ Ｐゴシック"/>
        <family val="3"/>
        <charset val="128"/>
      </rPr>
      <t>３０日東京都板橋区条例第２８号）第２条第２号に規定する暴力団員及び同条第３号に規定する暴力団関係者であるとき。</t>
    </r>
    <phoneticPr fontId="6"/>
  </si>
  <si>
    <t>時間</t>
    <rPh sb="0" eb="2">
      <t>ジカン</t>
    </rPh>
    <phoneticPr fontId="6"/>
  </si>
  <si>
    <t>介護報酬告示上の額又は区が定めた額の１割、２割又は３割（負担割合証の割合に準ずる）</t>
    <rPh sb="0" eb="2">
      <t>カイゴ</t>
    </rPh>
    <rPh sb="2" eb="4">
      <t>ホウシュウ</t>
    </rPh>
    <rPh sb="4" eb="6">
      <t>コクジ</t>
    </rPh>
    <rPh sb="6" eb="7">
      <t>ジョウ</t>
    </rPh>
    <rPh sb="8" eb="9">
      <t>ガク</t>
    </rPh>
    <rPh sb="9" eb="10">
      <t>マタ</t>
    </rPh>
    <rPh sb="11" eb="12">
      <t>ク</t>
    </rPh>
    <rPh sb="13" eb="14">
      <t>サダ</t>
    </rPh>
    <rPh sb="16" eb="17">
      <t>ガク</t>
    </rPh>
    <rPh sb="19" eb="20">
      <t>ワリ</t>
    </rPh>
    <rPh sb="22" eb="23">
      <t>ワリ</t>
    </rPh>
    <rPh sb="23" eb="24">
      <t>マタ</t>
    </rPh>
    <rPh sb="26" eb="27">
      <t>ワリ</t>
    </rPh>
    <phoneticPr fontId="6"/>
  </si>
  <si>
    <r>
      <t>介護保険法第115条の45の5第2項の規定に該当しない旨の誓約書</t>
    </r>
    <r>
      <rPr>
        <sz val="10"/>
        <color rgb="FFFF0000"/>
        <rFont val="ＭＳ Ｐゴシック"/>
        <family val="3"/>
        <charset val="128"/>
      </rPr>
      <t>（参考様式７）</t>
    </r>
    <rPh sb="0" eb="2">
      <t>カイゴ</t>
    </rPh>
    <rPh sb="2" eb="4">
      <t>ホケン</t>
    </rPh>
    <rPh sb="4" eb="5">
      <t>ホウ</t>
    </rPh>
    <rPh sb="5" eb="6">
      <t>ダイ</t>
    </rPh>
    <rPh sb="9" eb="10">
      <t>ジョウ</t>
    </rPh>
    <rPh sb="15" eb="16">
      <t>ダイ</t>
    </rPh>
    <rPh sb="17" eb="18">
      <t>コウ</t>
    </rPh>
    <rPh sb="19" eb="21">
      <t>キテイ</t>
    </rPh>
    <rPh sb="22" eb="24">
      <t>ガイトウ</t>
    </rPh>
    <rPh sb="27" eb="28">
      <t>ムネ</t>
    </rPh>
    <rPh sb="29" eb="32">
      <t>セイヤクショ</t>
    </rPh>
    <rPh sb="33" eb="35">
      <t>サンコウ</t>
    </rPh>
    <rPh sb="35" eb="37">
      <t>ヨウシキ</t>
    </rPh>
    <phoneticPr fontId="6"/>
  </si>
  <si>
    <t>（参考様式７）</t>
    <rPh sb="1" eb="3">
      <t>サンコウ</t>
    </rPh>
    <rPh sb="3" eb="5">
      <t>ヨウシキ</t>
    </rPh>
    <phoneticPr fontId="6"/>
  </si>
  <si>
    <t>管理者兼務</t>
    <rPh sb="0" eb="3">
      <t>カンリシャ</t>
    </rPh>
    <rPh sb="3" eb="5">
      <t>ケンム</t>
    </rPh>
    <phoneticPr fontId="6"/>
  </si>
  <si>
    <t>（宛先） 板橋区長</t>
    <rPh sb="1" eb="2">
      <t>アテ</t>
    </rPh>
    <rPh sb="2" eb="3">
      <t>サキ</t>
    </rPh>
    <rPh sb="5" eb="8">
      <t>イタバシク</t>
    </rPh>
    <rPh sb="8" eb="9">
      <t>チョウ</t>
    </rPh>
    <phoneticPr fontId="6"/>
  </si>
  <si>
    <t>令和</t>
    <rPh sb="0" eb="2">
      <t>レイワ</t>
    </rPh>
    <phoneticPr fontId="6"/>
  </si>
  <si>
    <r>
      <t>E</t>
    </r>
    <r>
      <rPr>
        <sz val="11"/>
        <rFont val="ＭＳ Ｐゴシック"/>
        <family val="3"/>
        <charset val="128"/>
      </rPr>
      <t>mail</t>
    </r>
    <phoneticPr fontId="6"/>
  </si>
  <si>
    <t xml:space="preserve">  市町村長は、前項の申請があった場合において、申請者が厚生労働省令で定める基準に従って適正に第１号事業を行うことができないと認められるときは、指定事業者の指定をしてはならない。</t>
    <rPh sb="3" eb="4">
      <t>チョウ</t>
    </rPh>
    <phoneticPr fontId="6"/>
  </si>
  <si>
    <t>４週</t>
  </si>
  <si>
    <t>予定</t>
  </si>
  <si>
    <t>常勤の従業者が当該月（４週間）に勤務すべき時間数</t>
  </si>
  <si>
    <t>当月の日数</t>
    <rPh sb="0" eb="2">
      <t>トウゲツ</t>
    </rPh>
    <rPh sb="3" eb="5">
      <t>ニッスウ</t>
    </rPh>
    <phoneticPr fontId="6"/>
  </si>
  <si>
    <t>令和</t>
    <rPh sb="0" eb="2">
      <t>レイワ</t>
    </rPh>
    <phoneticPr fontId="6"/>
  </si>
  <si>
    <t>年</t>
    <rPh sb="0" eb="1">
      <t>ネン</t>
    </rPh>
    <phoneticPr fontId="6"/>
  </si>
  <si>
    <t>（</t>
    <phoneticPr fontId="6"/>
  </si>
  <si>
    <t>）</t>
    <phoneticPr fontId="6"/>
  </si>
  <si>
    <t>月</t>
    <rPh sb="0" eb="1">
      <t>ガツ</t>
    </rPh>
    <phoneticPr fontId="6"/>
  </si>
  <si>
    <t>週平均　　勤務時間数</t>
    <rPh sb="0" eb="3">
      <t>シュウヘイキン</t>
    </rPh>
    <rPh sb="5" eb="7">
      <t>キンム</t>
    </rPh>
    <rPh sb="7" eb="9">
      <t>ジカン</t>
    </rPh>
    <rPh sb="9" eb="10">
      <t>スウ</t>
    </rPh>
    <phoneticPr fontId="6"/>
  </si>
  <si>
    <t>A</t>
  </si>
  <si>
    <t>サービス提供責任者</t>
  </si>
  <si>
    <t>勤務　　形態</t>
    <rPh sb="0" eb="2">
      <t>キンム</t>
    </rPh>
    <rPh sb="4" eb="6">
      <t>ケイタイ</t>
    </rPh>
    <phoneticPr fontId="6"/>
  </si>
  <si>
    <t>(新規申請の場合は推定数）</t>
  </si>
  <si>
    <t>勤務形態</t>
  </si>
  <si>
    <t>勤務時間数合計</t>
  </si>
  <si>
    <t>常勤換算の対象時間数</t>
  </si>
  <si>
    <t>常勤換算方法対象外の</t>
  </si>
  <si>
    <t>1月</t>
  </si>
  <si>
    <t>2月</t>
  </si>
  <si>
    <t>3月</t>
  </si>
  <si>
    <t>合計</t>
  </si>
  <si>
    <t>当月合計</t>
  </si>
  <si>
    <t>週平均</t>
  </si>
  <si>
    <t>常勤の従業者の人数</t>
  </si>
  <si>
    <t>要介護者</t>
  </si>
  <si>
    <t>B</t>
  </si>
  <si>
    <t>要支援者等</t>
  </si>
  <si>
    <t>C</t>
  </si>
  <si>
    <t>通院等</t>
  </si>
  <si>
    <t>-</t>
  </si>
  <si>
    <t>D</t>
  </si>
  <si>
    <t>■ 常勤換算方法による人数</t>
  </si>
  <si>
    <t>基準：</t>
  </si>
  <si>
    <t>週</t>
  </si>
  <si>
    <t>常勤換算の</t>
  </si>
  <si>
    <t>常勤の従業者が</t>
  </si>
  <si>
    <t>平均利用者数</t>
  </si>
  <si>
    <t>（※）</t>
  </si>
  <si>
    <t>の必要配置人数</t>
  </si>
  <si>
    <t>対象時間数（週平均）</t>
  </si>
  <si>
    <t>週に勤務すべき時間数</t>
  </si>
  <si>
    <t>常勤換算後の人数</t>
  </si>
  <si>
    <t>÷</t>
  </si>
  <si>
    <t>＝</t>
  </si>
  <si>
    <t>⇒</t>
  </si>
  <si>
    <t>（小数点第1位に切り上げ）</t>
  </si>
  <si>
    <t>（小数点第2位以下切り捨て）</t>
  </si>
  <si>
    <t>（※）以下の要件を全て満たす場合、利用者の数が50人または</t>
  </si>
  <si>
    <t>■ 訪問介護員等の常勤換算方法による人数</t>
  </si>
  <si>
    <t>その端数を増すごとに１人以上で可</t>
  </si>
  <si>
    <t>　　・常勤のサービス提供責任者を３人以上配置</t>
  </si>
  <si>
    <t>常勤換算方法による人数</t>
  </si>
  <si>
    <t>　　・サービス提供責任者の業務に主として従事する者を1人以上配置</t>
  </si>
  <si>
    <t>＋</t>
  </si>
  <si>
    <t>　　・サービス提供責任者が行う業務が効率的に行われている</t>
  </si>
  <si>
    <t>（平均利用者数）</t>
    <phoneticPr fontId="6"/>
  </si>
  <si>
    <t>サービス提供責任者の配置基準（前３か月の利用者数）</t>
    <phoneticPr fontId="6"/>
  </si>
  <si>
    <t>【任意入力】人員基準の確認（訪問介護員）</t>
    <phoneticPr fontId="6"/>
  </si>
  <si>
    <t>時間/週</t>
    <phoneticPr fontId="6"/>
  </si>
  <si>
    <t>時間/月</t>
    <rPh sb="0" eb="2">
      <t>ジカン</t>
    </rPh>
    <rPh sb="3" eb="4">
      <t>ガツ</t>
    </rPh>
    <phoneticPr fontId="6"/>
  </si>
  <si>
    <t>常勤換算報による場合、計算により算出された必要配置人数のうち、配置が必要な常勤のサービス提供責任者の人数を配置していることを確認すること。</t>
    <rPh sb="0" eb="2">
      <t>ジョウキン</t>
    </rPh>
    <rPh sb="2" eb="4">
      <t>カンザン</t>
    </rPh>
    <rPh sb="4" eb="5">
      <t>ホウ</t>
    </rPh>
    <rPh sb="8" eb="10">
      <t>バアイ</t>
    </rPh>
    <rPh sb="11" eb="13">
      <t>ケイサン</t>
    </rPh>
    <rPh sb="16" eb="18">
      <t>サンシュツ</t>
    </rPh>
    <rPh sb="21" eb="23">
      <t>ヒツヨウ</t>
    </rPh>
    <rPh sb="23" eb="25">
      <t>ハイチ</t>
    </rPh>
    <rPh sb="25" eb="27">
      <t>ニンズウ</t>
    </rPh>
    <rPh sb="31" eb="33">
      <t>ハイチ</t>
    </rPh>
    <rPh sb="34" eb="36">
      <t>ヒツヨウ</t>
    </rPh>
    <rPh sb="37" eb="39">
      <t>ジョウキン</t>
    </rPh>
    <rPh sb="44" eb="46">
      <t>テイキョウ</t>
    </rPh>
    <rPh sb="46" eb="49">
      <t>セキニンシャ</t>
    </rPh>
    <rPh sb="50" eb="52">
      <t>ニンズウ</t>
    </rPh>
    <rPh sb="53" eb="55">
      <t>ハイチ</t>
    </rPh>
    <rPh sb="62" eb="64">
      <t>カクニン</t>
    </rPh>
    <phoneticPr fontId="6"/>
  </si>
  <si>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6"/>
  </si>
  <si>
    <t>　職種欄には、「管理者」「サービス提供責任者（訪問事業責任者）」「訪問介護員」等の当該従業者が従事する職種区分を選択してください。</t>
    <rPh sb="1" eb="3">
      <t>ショクシュ</t>
    </rPh>
    <rPh sb="3" eb="4">
      <t>ラン</t>
    </rPh>
    <rPh sb="8" eb="11">
      <t>カンリシャ</t>
    </rPh>
    <rPh sb="17" eb="19">
      <t>テイキョウ</t>
    </rPh>
    <rPh sb="19" eb="22">
      <t>セキニンシャ</t>
    </rPh>
    <rPh sb="23" eb="25">
      <t>ホウモン</t>
    </rPh>
    <rPh sb="25" eb="27">
      <t>ジギョウ</t>
    </rPh>
    <rPh sb="27" eb="30">
      <t>セキニンシャ</t>
    </rPh>
    <rPh sb="33" eb="35">
      <t>ホウモン</t>
    </rPh>
    <rPh sb="35" eb="37">
      <t>カイゴ</t>
    </rPh>
    <rPh sb="37" eb="38">
      <t>イン</t>
    </rPh>
    <rPh sb="39" eb="40">
      <t>トウ</t>
    </rPh>
    <rPh sb="41" eb="43">
      <t>トウガイ</t>
    </rPh>
    <rPh sb="43" eb="46">
      <t>ジュウギョウシャ</t>
    </rPh>
    <rPh sb="47" eb="49">
      <t>ジュウジ</t>
    </rPh>
    <rPh sb="51" eb="53">
      <t>ショクシュ</t>
    </rPh>
    <rPh sb="53" eb="55">
      <t>クブン</t>
    </rPh>
    <rPh sb="56" eb="58">
      <t>センタク</t>
    </rPh>
    <phoneticPr fontId="6"/>
  </si>
  <si>
    <t>　資格欄には、従業者が従事する職種において取得している資格の名称を次の省略記号で選択してください。</t>
    <rPh sb="1" eb="3">
      <t>シカク</t>
    </rPh>
    <rPh sb="3" eb="4">
      <t>ラン</t>
    </rPh>
    <rPh sb="7" eb="10">
      <t>ジュウギョウシャ</t>
    </rPh>
    <rPh sb="11" eb="13">
      <t>ジュウジ</t>
    </rPh>
    <rPh sb="15" eb="17">
      <t>ショクシュ</t>
    </rPh>
    <rPh sb="21" eb="23">
      <t>シュトク</t>
    </rPh>
    <rPh sb="27" eb="29">
      <t>シカク</t>
    </rPh>
    <rPh sb="30" eb="32">
      <t>メイショウ</t>
    </rPh>
    <rPh sb="33" eb="34">
      <t>ツギ</t>
    </rPh>
    <rPh sb="35" eb="37">
      <t>ショウリャク</t>
    </rPh>
    <rPh sb="37" eb="39">
      <t>キゴウ</t>
    </rPh>
    <rPh sb="40" eb="42">
      <t>センタク</t>
    </rPh>
    <phoneticPr fontId="6"/>
  </si>
  <si>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6"/>
  </si>
  <si>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6"/>
  </si>
  <si>
    <t>管理者</t>
  </si>
  <si>
    <t>Ｂ</t>
  </si>
  <si>
    <t>介</t>
  </si>
  <si>
    <t>初</t>
  </si>
  <si>
    <t>実</t>
  </si>
  <si>
    <t>板橋　一郎</t>
    <phoneticPr fontId="6"/>
  </si>
  <si>
    <t>Ａ</t>
  </si>
  <si>
    <t>成増　二郎</t>
    <rPh sb="0" eb="2">
      <t>ナリマス</t>
    </rPh>
    <rPh sb="3" eb="5">
      <t>ジロウ</t>
    </rPh>
    <phoneticPr fontId="6"/>
  </si>
  <si>
    <t>Ｃ</t>
  </si>
  <si>
    <t>中板　花子</t>
    <rPh sb="0" eb="1">
      <t>ナカ</t>
    </rPh>
    <rPh sb="1" eb="2">
      <t>イタ</t>
    </rPh>
    <rPh sb="3" eb="5">
      <t>ハナコ</t>
    </rPh>
    <phoneticPr fontId="6"/>
  </si>
  <si>
    <t>訪問介護員</t>
  </si>
  <si>
    <t>区</t>
  </si>
  <si>
    <t>板橋　一郎</t>
    <phoneticPr fontId="6"/>
  </si>
  <si>
    <t>訪問介護員（区）</t>
  </si>
  <si>
    <t>訪問介護職員兼務</t>
    <rPh sb="0" eb="2">
      <t>ホウモン</t>
    </rPh>
    <rPh sb="2" eb="4">
      <t>カイゴ</t>
    </rPh>
    <rPh sb="4" eb="6">
      <t>ショクイン</t>
    </rPh>
    <rPh sb="6" eb="8">
      <t>ケンム</t>
    </rPh>
    <phoneticPr fontId="6"/>
  </si>
  <si>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6"/>
  </si>
  <si>
    <t>■サービス提供責任者の常勤換算方法による人数</t>
    <rPh sb="5" eb="10">
      <t>テイキョウセキニンシャ</t>
    </rPh>
    <phoneticPr fontId="6"/>
  </si>
  <si>
    <t>÷</t>
    <phoneticPr fontId="6"/>
  </si>
  <si>
    <t>■サービス提供責任者数</t>
    <rPh sb="5" eb="7">
      <t>テイキョウ</t>
    </rPh>
    <rPh sb="7" eb="10">
      <t>セキニンシャ</t>
    </rPh>
    <rPh sb="10" eb="11">
      <t>スウ</t>
    </rPh>
    <phoneticPr fontId="6"/>
  </si>
  <si>
    <t>　常勤換算が必要な職種は、下部の計算様式に数字を入れてください。自動計算を行い、「常勤換算後の人数」を算出します。</t>
    <rPh sb="1" eb="3">
      <t>ジョウキン</t>
    </rPh>
    <rPh sb="3" eb="5">
      <t>カンサン</t>
    </rPh>
    <rPh sb="6" eb="8">
      <t>ヒツヨウ</t>
    </rPh>
    <rPh sb="9" eb="11">
      <t>ショクシュ</t>
    </rPh>
    <rPh sb="13" eb="15">
      <t>カブ</t>
    </rPh>
    <rPh sb="16" eb="18">
      <t>ケイサン</t>
    </rPh>
    <rPh sb="18" eb="20">
      <t>ヨウシキ</t>
    </rPh>
    <rPh sb="21" eb="23">
      <t>スウジ</t>
    </rPh>
    <rPh sb="24" eb="25">
      <t>イ</t>
    </rPh>
    <rPh sb="32" eb="34">
      <t>ジドウ</t>
    </rPh>
    <rPh sb="34" eb="36">
      <t>ケイサン</t>
    </rPh>
    <rPh sb="37" eb="38">
      <t>オコナ</t>
    </rPh>
    <rPh sb="41" eb="43">
      <t>ジョウキン</t>
    </rPh>
    <rPh sb="43" eb="45">
      <t>カンサン</t>
    </rPh>
    <rPh sb="45" eb="46">
      <t>ゴ</t>
    </rPh>
    <rPh sb="47" eb="49">
      <t>ニンズウ</t>
    </rPh>
    <rPh sb="51" eb="53">
      <t>サンシュツ</t>
    </rPh>
    <phoneticPr fontId="6"/>
  </si>
  <si>
    <t>　　介護福祉士：介　　初任者研修：初　　実務者研修：実　　訪問介護員養成研修１級：１　訪問介護員養成研修２級：２</t>
    <rPh sb="2" eb="4">
      <t>カイゴ</t>
    </rPh>
    <rPh sb="4" eb="7">
      <t>フクシシ</t>
    </rPh>
    <rPh sb="8" eb="9">
      <t>カイ</t>
    </rPh>
    <rPh sb="11" eb="14">
      <t>ショニンシャ</t>
    </rPh>
    <rPh sb="14" eb="16">
      <t>ケンシュウ</t>
    </rPh>
    <rPh sb="17" eb="18">
      <t>ハツ</t>
    </rPh>
    <rPh sb="20" eb="23">
      <t>ジツムシャ</t>
    </rPh>
    <rPh sb="23" eb="25">
      <t>ケンシュウ</t>
    </rPh>
    <rPh sb="26" eb="27">
      <t>ジツ</t>
    </rPh>
    <rPh sb="29" eb="31">
      <t>ホウモン</t>
    </rPh>
    <rPh sb="31" eb="33">
      <t>カイゴ</t>
    </rPh>
    <rPh sb="33" eb="34">
      <t>イン</t>
    </rPh>
    <rPh sb="34" eb="36">
      <t>ヨウセイ</t>
    </rPh>
    <rPh sb="36" eb="38">
      <t>ケンシュウ</t>
    </rPh>
    <rPh sb="39" eb="40">
      <t>キュウ</t>
    </rPh>
    <rPh sb="43" eb="45">
      <t>ホウモン</t>
    </rPh>
    <rPh sb="45" eb="47">
      <t>カイゴ</t>
    </rPh>
    <rPh sb="47" eb="48">
      <t>イン</t>
    </rPh>
    <rPh sb="48" eb="50">
      <t>ヨウセイ</t>
    </rPh>
    <rPh sb="50" eb="52">
      <t>ケンシュウ</t>
    </rPh>
    <rPh sb="53" eb="54">
      <t>キュウ</t>
    </rPh>
    <phoneticPr fontId="6"/>
  </si>
  <si>
    <t>　　介護職員基礎研修：基　　看護師：看　　准看護師：准　　区の一定研修：区</t>
    <rPh sb="2" eb="4">
      <t>カイゴ</t>
    </rPh>
    <rPh sb="4" eb="6">
      <t>ショクイン</t>
    </rPh>
    <rPh sb="6" eb="8">
      <t>キソ</t>
    </rPh>
    <rPh sb="8" eb="10">
      <t>ケンシュウ</t>
    </rPh>
    <rPh sb="11" eb="12">
      <t>モト</t>
    </rPh>
    <rPh sb="14" eb="17">
      <t>カンゴシ</t>
    </rPh>
    <rPh sb="18" eb="19">
      <t>ミ</t>
    </rPh>
    <rPh sb="21" eb="25">
      <t>ジュンカンゴシ</t>
    </rPh>
    <rPh sb="26" eb="27">
      <t>ジュン</t>
    </rPh>
    <phoneticPr fontId="6"/>
  </si>
  <si>
    <t>加算Ⅰ</t>
    <rPh sb="0" eb="2">
      <t>カサン</t>
    </rPh>
    <phoneticPr fontId="6"/>
  </si>
  <si>
    <t>加算Ⅲ</t>
    <rPh sb="0" eb="2">
      <t>カサン</t>
    </rPh>
    <phoneticPr fontId="6"/>
  </si>
  <si>
    <t>　□予防訪問サービス＋生活援助サービス（一体型）</t>
    <phoneticPr fontId="6"/>
  </si>
  <si>
    <t>　□生活援助サービス（単独型）</t>
    <phoneticPr fontId="6"/>
  </si>
  <si>
    <t>年　　　月　　　日</t>
    <rPh sb="0" eb="1">
      <t>ネン</t>
    </rPh>
    <rPh sb="4" eb="5">
      <t>ツキ</t>
    </rPh>
    <rPh sb="8" eb="9">
      <t>ニチ</t>
    </rPh>
    <phoneticPr fontId="6"/>
  </si>
  <si>
    <t>LIFEへの登録</t>
    <rPh sb="6" eb="8">
      <t>トウロク</t>
    </rPh>
    <phoneticPr fontId="6"/>
  </si>
  <si>
    <r>
      <t xml:space="preserve">割引
</t>
    </r>
    <r>
      <rPr>
        <b/>
        <sz val="9"/>
        <color rgb="FFFF0000"/>
        <rFont val="ＭＳ Ｐゴシック"/>
        <family val="3"/>
        <charset val="128"/>
      </rPr>
      <t>（※1）</t>
    </r>
    <rPh sb="0" eb="2">
      <t>ワリビキ</t>
    </rPh>
    <phoneticPr fontId="6"/>
  </si>
  <si>
    <t>高齢者虐待防止措置実施の有無</t>
  </si>
  <si>
    <t>減算型</t>
    <rPh sb="0" eb="3">
      <t>ゲンサンガタ</t>
    </rPh>
    <phoneticPr fontId="6"/>
  </si>
  <si>
    <t>基準型</t>
    <rPh sb="0" eb="3">
      <t>キジュンガタ</t>
    </rPh>
    <phoneticPr fontId="6"/>
  </si>
  <si>
    <t xml:space="preserve">１　なし
２　あり
</t>
    <phoneticPr fontId="6"/>
  </si>
  <si>
    <t>同一建物減算（同一敷地内建物等に居住する者への提供）</t>
    <phoneticPr fontId="6"/>
  </si>
  <si>
    <t>非該当</t>
    <rPh sb="0" eb="3">
      <t>ヒガイトウ</t>
    </rPh>
    <phoneticPr fontId="6"/>
  </si>
  <si>
    <t>該当</t>
    <rPh sb="0" eb="2">
      <t>ガイトウ</t>
    </rPh>
    <phoneticPr fontId="6"/>
  </si>
  <si>
    <t>同一建物減算（同一敷地内建物等に居住する者への提供（利用者50人以上））</t>
    <phoneticPr fontId="6"/>
  </si>
  <si>
    <t>同一建物減算（同一敷地内建物等に居住する者への提供割合90％以上）</t>
    <phoneticPr fontId="6"/>
  </si>
  <si>
    <t>特別地域加算</t>
    <phoneticPr fontId="6"/>
  </si>
  <si>
    <t>中山間地域等における小規模事業所
加算（地域に関する状況）</t>
    <phoneticPr fontId="6"/>
  </si>
  <si>
    <t>中山間地域等における小規模事業所
加算（規模に関する状況）</t>
    <phoneticPr fontId="6"/>
  </si>
  <si>
    <t xml:space="preserve"> 口腔連携強化加算</t>
    <rPh sb="1" eb="3">
      <t>コウクウ</t>
    </rPh>
    <rPh sb="3" eb="5">
      <t>レンケイ</t>
    </rPh>
    <rPh sb="5" eb="7">
      <t>キョウカ</t>
    </rPh>
    <rPh sb="7" eb="9">
      <t>カサン</t>
    </rPh>
    <phoneticPr fontId="6"/>
  </si>
  <si>
    <t xml:space="preserve"> 介護職員処遇改善加算</t>
    <rPh sb="1" eb="3">
      <t>カイゴ</t>
    </rPh>
    <rPh sb="3" eb="5">
      <t>ショクイン</t>
    </rPh>
    <rPh sb="5" eb="7">
      <t>ショグウ</t>
    </rPh>
    <rPh sb="7" eb="9">
      <t>カイゼン</t>
    </rPh>
    <rPh sb="9" eb="11">
      <t>カサン</t>
    </rPh>
    <phoneticPr fontId="6"/>
  </si>
  <si>
    <t>加算Ⅱ</t>
    <phoneticPr fontId="6"/>
  </si>
  <si>
    <t>A</t>
    <phoneticPr fontId="6"/>
  </si>
  <si>
    <t>加算Ⅳ</t>
    <rPh sb="0" eb="2">
      <t>カサン</t>
    </rPh>
    <phoneticPr fontId="6"/>
  </si>
  <si>
    <t>B</t>
    <phoneticPr fontId="6"/>
  </si>
  <si>
    <t>加算Ⅴ⑴</t>
    <rPh sb="0" eb="2">
      <t>カサン</t>
    </rPh>
    <phoneticPr fontId="6"/>
  </si>
  <si>
    <t>C</t>
    <phoneticPr fontId="6"/>
  </si>
  <si>
    <t>加算Ⅴ⑵</t>
    <rPh sb="0" eb="2">
      <t>カサン</t>
    </rPh>
    <phoneticPr fontId="6"/>
  </si>
  <si>
    <t>D</t>
    <phoneticPr fontId="6"/>
  </si>
  <si>
    <t>加算Ⅴ⑶</t>
    <rPh sb="0" eb="2">
      <t>カサン</t>
    </rPh>
    <phoneticPr fontId="6"/>
  </si>
  <si>
    <t>E</t>
    <phoneticPr fontId="6"/>
  </si>
  <si>
    <t>加算Ⅴ⑷</t>
    <rPh sb="0" eb="2">
      <t>カサン</t>
    </rPh>
    <phoneticPr fontId="6"/>
  </si>
  <si>
    <t>F</t>
    <phoneticPr fontId="6"/>
  </si>
  <si>
    <t>加算Ⅴ⑸</t>
    <rPh sb="0" eb="2">
      <t>カサン</t>
    </rPh>
    <phoneticPr fontId="6"/>
  </si>
  <si>
    <t>G</t>
    <phoneticPr fontId="6"/>
  </si>
  <si>
    <t>加算Ⅴ⑹</t>
    <rPh sb="0" eb="2">
      <t>カサン</t>
    </rPh>
    <phoneticPr fontId="6"/>
  </si>
  <si>
    <t>H</t>
    <phoneticPr fontId="6"/>
  </si>
  <si>
    <t>加算Ⅴ⑺</t>
    <rPh sb="0" eb="2">
      <t>カサン</t>
    </rPh>
    <phoneticPr fontId="6"/>
  </si>
  <si>
    <t>J</t>
    <phoneticPr fontId="6"/>
  </si>
  <si>
    <t>加算Ⅴ⑻</t>
    <rPh sb="0" eb="2">
      <t>カサン</t>
    </rPh>
    <phoneticPr fontId="6"/>
  </si>
  <si>
    <t>K</t>
    <phoneticPr fontId="6"/>
  </si>
  <si>
    <t>加算Ⅴ⑼</t>
    <rPh sb="0" eb="2">
      <t>カサン</t>
    </rPh>
    <phoneticPr fontId="6"/>
  </si>
  <si>
    <t>L</t>
    <phoneticPr fontId="6"/>
  </si>
  <si>
    <t>加算Ⅴ⑽</t>
    <rPh sb="0" eb="2">
      <t>カサン</t>
    </rPh>
    <phoneticPr fontId="6"/>
  </si>
  <si>
    <t>M</t>
    <phoneticPr fontId="6"/>
  </si>
  <si>
    <t>加算Ⅴ⑾</t>
    <rPh sb="0" eb="2">
      <t>カサン</t>
    </rPh>
    <phoneticPr fontId="6"/>
  </si>
  <si>
    <t>N</t>
    <phoneticPr fontId="6"/>
  </si>
  <si>
    <t>加算Ⅴ⑿</t>
    <rPh sb="0" eb="2">
      <t>カサン</t>
    </rPh>
    <phoneticPr fontId="6"/>
  </si>
  <si>
    <t>P</t>
    <phoneticPr fontId="6"/>
  </si>
  <si>
    <t>加算Ⅴ⒀</t>
    <rPh sb="0" eb="2">
      <t>カサン</t>
    </rPh>
    <phoneticPr fontId="6"/>
  </si>
  <si>
    <t>R</t>
    <phoneticPr fontId="6"/>
  </si>
  <si>
    <t>加算Ⅴ⒁</t>
    <rPh sb="0" eb="2">
      <t>カサン</t>
    </rPh>
    <phoneticPr fontId="6"/>
  </si>
  <si>
    <t>加算の算定にあたり必要となる書類等は、別紙「第１号事業費算定に係る体制に関する届出書類一覧」を確認してください。</t>
    <rPh sb="0" eb="2">
      <t>カサン</t>
    </rPh>
    <rPh sb="3" eb="5">
      <t>サンテイ</t>
    </rPh>
    <rPh sb="9" eb="11">
      <t>ヒツヨウ</t>
    </rPh>
    <rPh sb="14" eb="17">
      <t>ショルイナド</t>
    </rPh>
    <rPh sb="19" eb="21">
      <t>ベッシ</t>
    </rPh>
    <rPh sb="22" eb="23">
      <t>ダイ</t>
    </rPh>
    <rPh sb="24" eb="25">
      <t>ゴウ</t>
    </rPh>
    <rPh sb="25" eb="27">
      <t>ジギョウ</t>
    </rPh>
    <rPh sb="27" eb="28">
      <t>ヒ</t>
    </rPh>
    <rPh sb="28" eb="30">
      <t>サンテイ</t>
    </rPh>
    <rPh sb="31" eb="32">
      <t>カカ</t>
    </rPh>
    <rPh sb="33" eb="35">
      <t>タイセイ</t>
    </rPh>
    <rPh sb="36" eb="37">
      <t>カン</t>
    </rPh>
    <rPh sb="39" eb="40">
      <t>トドケ</t>
    </rPh>
    <rPh sb="40" eb="41">
      <t>デ</t>
    </rPh>
    <rPh sb="41" eb="43">
      <t>ショルイ</t>
    </rPh>
    <rPh sb="43" eb="45">
      <t>イチラン</t>
    </rPh>
    <rPh sb="47" eb="49">
      <t>カクニン</t>
    </rPh>
    <phoneticPr fontId="6"/>
  </si>
  <si>
    <t>割引の設定は、事前相談が必要となります。</t>
    <rPh sb="0" eb="2">
      <t>ワリビキ</t>
    </rPh>
    <rPh sb="3" eb="5">
      <t>セッテイ</t>
    </rPh>
    <rPh sb="7" eb="9">
      <t>ジゼン</t>
    </rPh>
    <rPh sb="9" eb="11">
      <t>ソウダン</t>
    </rPh>
    <rPh sb="12" eb="14">
      <t>ヒツヨウ</t>
    </rPh>
    <phoneticPr fontId="6"/>
  </si>
  <si>
    <t>生活援助サービス（２時間以上５時間未満）のサービス提供時に算定可能です。</t>
    <rPh sb="0" eb="2">
      <t>セイカツ</t>
    </rPh>
    <rPh sb="2" eb="4">
      <t>エンジョ</t>
    </rPh>
    <rPh sb="10" eb="12">
      <t>ジカン</t>
    </rPh>
    <rPh sb="12" eb="14">
      <t>イジョウ</t>
    </rPh>
    <rPh sb="15" eb="17">
      <t>ジカン</t>
    </rPh>
    <rPh sb="17" eb="19">
      <t>ミマン</t>
    </rPh>
    <rPh sb="25" eb="27">
      <t>テイキョウ</t>
    </rPh>
    <rPh sb="27" eb="28">
      <t>ジ</t>
    </rPh>
    <rPh sb="29" eb="31">
      <t>サンテイ</t>
    </rPh>
    <rPh sb="31" eb="33">
      <t>カノウ</t>
    </rPh>
    <phoneticPr fontId="6"/>
  </si>
  <si>
    <t>予防通所サービス（５時間以上）のサービス提供時に算定可能です。</t>
    <rPh sb="0" eb="2">
      <t>ヨボウ</t>
    </rPh>
    <rPh sb="2" eb="4">
      <t>ツウショ</t>
    </rPh>
    <rPh sb="10" eb="12">
      <t>ジカン</t>
    </rPh>
    <rPh sb="12" eb="14">
      <t>イジョウ</t>
    </rPh>
    <rPh sb="20" eb="22">
      <t>テイキョウ</t>
    </rPh>
    <rPh sb="22" eb="23">
      <t>ジ</t>
    </rPh>
    <rPh sb="24" eb="26">
      <t>サンテイ</t>
    </rPh>
    <rPh sb="26" eb="28">
      <t>カノウ</t>
    </rPh>
    <phoneticPr fontId="6"/>
  </si>
  <si>
    <r>
      <t>従業者の勤務体制及び勤務形態一覧表</t>
    </r>
    <r>
      <rPr>
        <sz val="10"/>
        <color rgb="FFFF0000"/>
        <rFont val="ＭＳ Ｐゴシック"/>
        <family val="3"/>
        <charset val="128"/>
      </rPr>
      <t>（参考様式１）</t>
    </r>
    <r>
      <rPr>
        <sz val="10"/>
        <rFont val="ＭＳ Ｐゴシック"/>
        <family val="3"/>
        <charset val="128"/>
      </rPr>
      <t>　</t>
    </r>
    <r>
      <rPr>
        <sz val="9"/>
        <color rgb="FFFF0000"/>
        <rFont val="ＭＳ Ｐゴシック"/>
        <family val="3"/>
        <charset val="128"/>
      </rPr>
      <t>※原則として、指定開始月のもの</t>
    </r>
    <rPh sb="18" eb="20">
      <t>サンコウ</t>
    </rPh>
    <rPh sb="20" eb="22">
      <t>ヨウシキ</t>
    </rPh>
    <rPh sb="26" eb="28">
      <t>ゲンソク</t>
    </rPh>
    <rPh sb="32" eb="34">
      <t>シテイ</t>
    </rPh>
    <rPh sb="34" eb="36">
      <t>カイシ</t>
    </rPh>
    <rPh sb="36" eb="37">
      <t>ツキ</t>
    </rPh>
    <phoneticPr fontId="6"/>
  </si>
  <si>
    <r>
      <t>板橋区介護予防・日常生活支援総合事業・第１号訪問事業 受入承認依頼書</t>
    </r>
    <r>
      <rPr>
        <sz val="10"/>
        <color rgb="FFFF0000"/>
        <rFont val="ＭＳ Ｐゴシック"/>
        <family val="3"/>
        <charset val="128"/>
      </rPr>
      <t>（参考様式8）</t>
    </r>
    <rPh sb="27" eb="29">
      <t>ウケイレ</t>
    </rPh>
    <rPh sb="29" eb="31">
      <t>ショウニン</t>
    </rPh>
    <rPh sb="31" eb="34">
      <t>イライショ</t>
    </rPh>
    <rPh sb="35" eb="37">
      <t>サンコウ</t>
    </rPh>
    <rPh sb="37" eb="39">
      <t>ヨウシキ</t>
    </rPh>
    <phoneticPr fontId="6"/>
  </si>
  <si>
    <r>
      <t>板橋区介護予防・日常生活支援総合事業・第１号訪問事業　指定申請に係る誓約書</t>
    </r>
    <r>
      <rPr>
        <sz val="10"/>
        <color rgb="FFFF0000"/>
        <rFont val="ＭＳ Ｐゴシック"/>
        <family val="3"/>
        <charset val="128"/>
      </rPr>
      <t>（参考様式１0）</t>
    </r>
    <phoneticPr fontId="6"/>
  </si>
  <si>
    <r>
      <t>事業所が所在する区市町村からの第１号訪問事業の指定通知書の写し</t>
    </r>
    <r>
      <rPr>
        <sz val="10"/>
        <color rgb="FFFF0000"/>
        <rFont val="ＭＳ Ｐゴシック"/>
        <family val="3"/>
        <charset val="128"/>
      </rPr>
      <t>（※）</t>
    </r>
    <phoneticPr fontId="6"/>
  </si>
  <si>
    <t>（※）</t>
    <phoneticPr fontId="6"/>
  </si>
  <si>
    <t xml:space="preserve">７の「事業所が所在する区市町村からの第１号訪問事業の指定通知書の写し」については、申請の段階で当該通知書の交付を受けていない場合は、交付後１週間以内にその写しを提出してください。
</t>
    <phoneticPr fontId="6"/>
  </si>
  <si>
    <t>（メールアドレス）　</t>
    <phoneticPr fontId="6"/>
  </si>
  <si>
    <t xml:space="preserve">     （参考様式8）</t>
    <rPh sb="6" eb="8">
      <t>サンコウ</t>
    </rPh>
    <rPh sb="8" eb="10">
      <t>ヨウシキ</t>
    </rPh>
    <phoneticPr fontId="6"/>
  </si>
  <si>
    <t>板橋区介護予防・日常生活支援総合事業・第１号訪問事業</t>
    <phoneticPr fontId="6"/>
  </si>
  <si>
    <t>受入承認依頼書</t>
    <phoneticPr fontId="6"/>
  </si>
  <si>
    <t>次のとおり、板橋区の被保険者に対し指定第１号訪問事業のサービスを提供したいので承認を依頼します。</t>
    <rPh sb="0" eb="1">
      <t>ツギ</t>
    </rPh>
    <rPh sb="6" eb="9">
      <t>イタバシク</t>
    </rPh>
    <rPh sb="10" eb="14">
      <t>ヒホケンシャ</t>
    </rPh>
    <rPh sb="15" eb="16">
      <t>タイ</t>
    </rPh>
    <rPh sb="17" eb="19">
      <t>シテイ</t>
    </rPh>
    <rPh sb="19" eb="20">
      <t>ダイ</t>
    </rPh>
    <rPh sb="21" eb="22">
      <t>ゴウ</t>
    </rPh>
    <rPh sb="22" eb="24">
      <t>ホウモン</t>
    </rPh>
    <rPh sb="24" eb="26">
      <t>ジギョウ</t>
    </rPh>
    <rPh sb="32" eb="34">
      <t>テイキョウ</t>
    </rPh>
    <rPh sb="39" eb="41">
      <t>ショウニン</t>
    </rPh>
    <rPh sb="42" eb="44">
      <t>イライ</t>
    </rPh>
    <phoneticPr fontId="6"/>
  </si>
  <si>
    <t>１　サービス提供事業所</t>
    <rPh sb="6" eb="8">
      <t>テイキョウ</t>
    </rPh>
    <rPh sb="8" eb="10">
      <t>ジギョウ</t>
    </rPh>
    <rPh sb="10" eb="11">
      <t>ショ</t>
    </rPh>
    <phoneticPr fontId="6"/>
  </si>
  <si>
    <t>２　承認を依頼する板橋区被保険者</t>
    <rPh sb="2" eb="4">
      <t>ショウニン</t>
    </rPh>
    <rPh sb="5" eb="7">
      <t>イライ</t>
    </rPh>
    <rPh sb="9" eb="12">
      <t>イタバシク</t>
    </rPh>
    <rPh sb="12" eb="16">
      <t>ヒホケンジャ</t>
    </rPh>
    <phoneticPr fontId="6"/>
  </si>
  <si>
    <t>住所</t>
    <rPh sb="0" eb="2">
      <t>ジュウショ</t>
    </rPh>
    <phoneticPr fontId="6"/>
  </si>
  <si>
    <t>被保険者番号</t>
    <rPh sb="0" eb="4">
      <t>ヒホケンジャ</t>
    </rPh>
    <rPh sb="4" eb="6">
      <t>バンゴウ</t>
    </rPh>
    <phoneticPr fontId="6"/>
  </si>
  <si>
    <t>要介護度</t>
    <rPh sb="0" eb="3">
      <t>ヨウカイゴ</t>
    </rPh>
    <rPh sb="3" eb="4">
      <t>ド</t>
    </rPh>
    <phoneticPr fontId="6"/>
  </si>
  <si>
    <t>サービス提供
開始（予定）日</t>
    <rPh sb="4" eb="6">
      <t>テイキョウ</t>
    </rPh>
    <rPh sb="7" eb="9">
      <t>カイシ</t>
    </rPh>
    <rPh sb="10" eb="12">
      <t>ヨテイ</t>
    </rPh>
    <rPh sb="13" eb="14">
      <t>ニチ</t>
    </rPh>
    <phoneticPr fontId="6"/>
  </si>
  <si>
    <t>（参考様式10）</t>
    <rPh sb="1" eb="3">
      <t>サンコウ</t>
    </rPh>
    <rPh sb="3" eb="5">
      <t>ヨウシキ</t>
    </rPh>
    <phoneticPr fontId="6"/>
  </si>
  <si>
    <t>板橋区介護予防・日常生活支援総合事業・第１号訪問事業</t>
    <rPh sb="0" eb="3">
      <t>イタバシク</t>
    </rPh>
    <rPh sb="3" eb="5">
      <t>カイゴ</t>
    </rPh>
    <rPh sb="5" eb="7">
      <t>ヨボウ</t>
    </rPh>
    <rPh sb="8" eb="10">
      <t>ニチジョウ</t>
    </rPh>
    <rPh sb="10" eb="12">
      <t>セイカツ</t>
    </rPh>
    <rPh sb="12" eb="14">
      <t>シエン</t>
    </rPh>
    <rPh sb="14" eb="16">
      <t>ソウゴウ</t>
    </rPh>
    <rPh sb="16" eb="18">
      <t>ジギョウ</t>
    </rPh>
    <rPh sb="19" eb="20">
      <t>ダイ</t>
    </rPh>
    <rPh sb="21" eb="22">
      <t>ゴウ</t>
    </rPh>
    <rPh sb="22" eb="24">
      <t>ホウモン</t>
    </rPh>
    <rPh sb="24" eb="26">
      <t>ジギョウ</t>
    </rPh>
    <phoneticPr fontId="6"/>
  </si>
  <si>
    <t>指定申請に係る誓約書</t>
    <rPh sb="0" eb="2">
      <t>シテイ</t>
    </rPh>
    <rPh sb="2" eb="4">
      <t>シンセイ</t>
    </rPh>
    <rPh sb="5" eb="6">
      <t>カカ</t>
    </rPh>
    <rPh sb="7" eb="10">
      <t>セイヤクショ</t>
    </rPh>
    <phoneticPr fontId="6"/>
  </si>
  <si>
    <t>所在地</t>
    <phoneticPr fontId="6"/>
  </si>
  <si>
    <t>　　　　板橋区介護予防・日常生活支援総合事業の指定申請を行うにあたり、下記のとおり誓約します。</t>
    <rPh sb="4" eb="7">
      <t>イタバシク</t>
    </rPh>
    <rPh sb="7" eb="9">
      <t>カイゴ</t>
    </rPh>
    <rPh sb="9" eb="11">
      <t>ヨボウ</t>
    </rPh>
    <rPh sb="12" eb="14">
      <t>ニチジョウ</t>
    </rPh>
    <rPh sb="14" eb="16">
      <t>セイカツ</t>
    </rPh>
    <rPh sb="16" eb="18">
      <t>シエン</t>
    </rPh>
    <rPh sb="18" eb="20">
      <t>ソウゴウ</t>
    </rPh>
    <rPh sb="20" eb="22">
      <t>ジギョウ</t>
    </rPh>
    <rPh sb="23" eb="25">
      <t>シテイ</t>
    </rPh>
    <rPh sb="25" eb="27">
      <t>シンセイ</t>
    </rPh>
    <rPh sb="28" eb="29">
      <t>オコナ</t>
    </rPh>
    <rPh sb="35" eb="37">
      <t>カキ</t>
    </rPh>
    <rPh sb="41" eb="43">
      <t>セイヤク</t>
    </rPh>
    <phoneticPr fontId="6"/>
  </si>
  <si>
    <t>提出する一切の書類について虚偽がないことを誓約します。</t>
  </si>
  <si>
    <t>（第１号訪問事業の指定について、事業所が所在する区市町村から既に指定を受けている場合）</t>
    <rPh sb="1" eb="2">
      <t>ダイ</t>
    </rPh>
    <rPh sb="3" eb="4">
      <t>ゴウ</t>
    </rPh>
    <rPh sb="4" eb="6">
      <t>ホウモン</t>
    </rPh>
    <rPh sb="6" eb="8">
      <t>ジギョウ</t>
    </rPh>
    <rPh sb="9" eb="11">
      <t>シテイ</t>
    </rPh>
    <rPh sb="16" eb="18">
      <t>ジギョウ</t>
    </rPh>
    <rPh sb="18" eb="19">
      <t>ショ</t>
    </rPh>
    <rPh sb="20" eb="22">
      <t>ショザイ</t>
    </rPh>
    <rPh sb="24" eb="25">
      <t>ク</t>
    </rPh>
    <rPh sb="25" eb="27">
      <t>シチョウ</t>
    </rPh>
    <rPh sb="27" eb="28">
      <t>ソン</t>
    </rPh>
    <rPh sb="30" eb="31">
      <t>スデ</t>
    </rPh>
    <rPh sb="32" eb="34">
      <t>シテイ</t>
    </rPh>
    <rPh sb="35" eb="36">
      <t>ウ</t>
    </rPh>
    <rPh sb="40" eb="42">
      <t>バアイ</t>
    </rPh>
    <phoneticPr fontId="6"/>
  </si>
  <si>
    <t>事業所が所在する区市町村から第１号訪問事業の指定を受けていることを誓約します。当該指定通知書の写しについては別添のとおりです。</t>
    <phoneticPr fontId="6"/>
  </si>
  <si>
    <t>（第１号訪問事業の指定について、事業所が所在する区市町村と板橋区からの指定を受けようとする日が同日の場合）</t>
    <rPh sb="1" eb="2">
      <t>ダイ</t>
    </rPh>
    <rPh sb="3" eb="4">
      <t>ゴウ</t>
    </rPh>
    <rPh sb="4" eb="6">
      <t>ホウモン</t>
    </rPh>
    <rPh sb="6" eb="8">
      <t>ジギョウ</t>
    </rPh>
    <rPh sb="9" eb="11">
      <t>シテイ</t>
    </rPh>
    <rPh sb="16" eb="18">
      <t>ジギョウ</t>
    </rPh>
    <rPh sb="18" eb="19">
      <t>ショ</t>
    </rPh>
    <rPh sb="20" eb="22">
      <t>ショザイ</t>
    </rPh>
    <rPh sb="24" eb="25">
      <t>ク</t>
    </rPh>
    <rPh sb="25" eb="27">
      <t>シチョウ</t>
    </rPh>
    <rPh sb="27" eb="28">
      <t>ソン</t>
    </rPh>
    <rPh sb="29" eb="32">
      <t>イタバシク</t>
    </rPh>
    <rPh sb="35" eb="37">
      <t>シテイ</t>
    </rPh>
    <rPh sb="38" eb="39">
      <t>ウ</t>
    </rPh>
    <rPh sb="45" eb="46">
      <t>ヒ</t>
    </rPh>
    <rPh sb="47" eb="49">
      <t>ドウジツ</t>
    </rPh>
    <rPh sb="50" eb="52">
      <t>バアイ</t>
    </rPh>
    <phoneticPr fontId="6"/>
  </si>
  <si>
    <t>事業所が所在する区市町村からの指定が決定し、指定通知書の交付を受けた場合は、交付を受けた日から１週間以内に当該指定通知書の写しを提出します。</t>
    <rPh sb="38" eb="40">
      <t>コウフ</t>
    </rPh>
    <rPh sb="41" eb="42">
      <t>ウ</t>
    </rPh>
    <rPh sb="44" eb="45">
      <t>ヒ</t>
    </rPh>
    <rPh sb="48" eb="50">
      <t>シュウカン</t>
    </rPh>
    <rPh sb="50" eb="52">
      <t>イナイ</t>
    </rPh>
    <rPh sb="53" eb="55">
      <t>トウガイ</t>
    </rPh>
    <rPh sb="55" eb="57">
      <t>シテイ</t>
    </rPh>
    <rPh sb="57" eb="59">
      <t>ツウチ</t>
    </rPh>
    <rPh sb="59" eb="60">
      <t>ショ</t>
    </rPh>
    <rPh sb="61" eb="62">
      <t>ウツ</t>
    </rPh>
    <rPh sb="64" eb="66">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</si>
</sst>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人以上&quot;"/>
    <numFmt numFmtId="177" formatCode="0.0"/>
    <numFmt numFmtId="178" formatCode="0.0&quot;人&quot;"/>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9"/>
      <name val="ＭＳ ゴシック"/>
      <family val="3"/>
      <charset val="128"/>
    </font>
    <font>
      <sz val="11"/>
      <name val="ＭＳ Ｐゴシック"/>
      <family val="3"/>
      <charset val="128"/>
    </font>
    <font>
      <sz val="12"/>
      <name val="ＭＳ 明朝"/>
      <family val="1"/>
      <charset val="128"/>
    </font>
    <font>
      <sz val="10"/>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4"/>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sz val="9"/>
      <name val="ＭＳ 明朝"/>
      <family val="1"/>
      <charset val="128"/>
    </font>
    <font>
      <sz val="14"/>
      <name val="ＭＳ 明朝"/>
      <family val="1"/>
      <charset val="128"/>
    </font>
    <font>
      <b/>
      <sz val="12"/>
      <color theme="1"/>
      <name val="ＭＳ Ｐゴシック"/>
      <family val="3"/>
      <charset val="128"/>
      <scheme val="minor"/>
    </font>
    <font>
      <sz val="9"/>
      <color rgb="FFFF0000"/>
      <name val="ＭＳ Ｐゴシック"/>
      <family val="3"/>
      <charset val="128"/>
    </font>
    <font>
      <b/>
      <sz val="10"/>
      <color theme="1"/>
      <name val="ＭＳ Ｐゴシック"/>
      <family val="3"/>
      <charset val="128"/>
      <scheme val="minor"/>
    </font>
    <font>
      <sz val="10"/>
      <color rgb="FFFF0000"/>
      <name val="ＭＳ Ｐゴシック"/>
      <family val="3"/>
      <charset val="128"/>
    </font>
    <font>
      <sz val="11"/>
      <color theme="1"/>
      <name val="ＭＳ Ｐゴシック"/>
      <family val="2"/>
      <charset val="128"/>
    </font>
    <font>
      <sz val="11"/>
      <color theme="1"/>
      <name val="ＭＳ ゴシック"/>
      <family val="3"/>
      <charset val="128"/>
    </font>
    <font>
      <b/>
      <sz val="16"/>
      <name val="HGSｺﾞｼｯｸM"/>
      <family val="3"/>
      <charset val="128"/>
    </font>
    <font>
      <sz val="16"/>
      <name val="HGSｺﾞｼｯｸM"/>
      <family val="3"/>
      <charset val="128"/>
    </font>
    <font>
      <b/>
      <sz val="26"/>
      <name val="HGSｺﾞｼｯｸM"/>
      <family val="3"/>
      <charset val="128"/>
    </font>
    <font>
      <sz val="14"/>
      <name val="HGSｺﾞｼｯｸM"/>
      <family val="3"/>
      <charset val="128"/>
    </font>
    <font>
      <b/>
      <sz val="9"/>
      <color theme="1"/>
      <name val="ＭＳ Ｐゴシック"/>
      <family val="3"/>
      <charset val="128"/>
      <scheme val="minor"/>
    </font>
    <font>
      <sz val="9"/>
      <color theme="1"/>
      <name val="ＭＳ ゴシック"/>
      <family val="3"/>
      <charset val="128"/>
    </font>
    <font>
      <sz val="9"/>
      <color rgb="FFFF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thin">
        <color indexed="64"/>
      </top>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style="medium">
        <color indexed="64"/>
      </left>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style="medium">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4">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6"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6" fillId="0" borderId="0"/>
    <xf numFmtId="0" fontId="8" fillId="0" borderId="0"/>
    <xf numFmtId="0" fontId="11" fillId="0" borderId="0" applyBorder="0"/>
    <xf numFmtId="0" fontId="11" fillId="0" borderId="0" applyBorder="0"/>
    <xf numFmtId="0" fontId="11" fillId="0" borderId="0" applyBorder="0"/>
    <xf numFmtId="0" fontId="2" fillId="0" borderId="0"/>
    <xf numFmtId="0" fontId="16" fillId="0" borderId="0"/>
    <xf numFmtId="0" fontId="16" fillId="0" borderId="0"/>
    <xf numFmtId="0" fontId="36" fillId="4" borderId="0" applyNumberFormat="0" applyBorder="0" applyAlignment="0" applyProtection="0">
      <alignment vertical="center"/>
    </xf>
    <xf numFmtId="0" fontId="4" fillId="0" borderId="0"/>
    <xf numFmtId="0" fontId="2" fillId="0" borderId="0"/>
    <xf numFmtId="0" fontId="11" fillId="0" borderId="0" applyBorder="0"/>
    <xf numFmtId="0" fontId="2" fillId="0" borderId="0"/>
    <xf numFmtId="0" fontId="11" fillId="0" borderId="0" applyBorder="0"/>
    <xf numFmtId="0" fontId="2" fillId="22" borderId="2" applyNumberFormat="0" applyFont="0" applyAlignment="0" applyProtection="0">
      <alignment vertical="center"/>
    </xf>
    <xf numFmtId="0" fontId="37" fillId="0" borderId="0">
      <alignment vertical="center"/>
    </xf>
    <xf numFmtId="0" fontId="2" fillId="0" borderId="0"/>
    <xf numFmtId="0" fontId="11" fillId="0" borderId="0" applyBorder="0"/>
    <xf numFmtId="0" fontId="1" fillId="0" borderId="0">
      <alignment vertical="center"/>
    </xf>
    <xf numFmtId="0" fontId="48" fillId="0" borderId="0">
      <alignment vertical="center"/>
    </xf>
    <xf numFmtId="0" fontId="11" fillId="0" borderId="0" applyBorder="0"/>
    <xf numFmtId="0" fontId="2" fillId="0" borderId="0">
      <alignment vertical="center"/>
    </xf>
    <xf numFmtId="0" fontId="4" fillId="0" borderId="0"/>
  </cellStyleXfs>
  <cellXfs count="1077">
    <xf numFmtId="0" fontId="0" fillId="0" borderId="0" xfId="0"/>
    <xf numFmtId="0" fontId="3" fillId="0" borderId="14" xfId="46" applyFont="1" applyBorder="1" applyAlignment="1">
      <alignment vertical="center"/>
    </xf>
    <xf numFmtId="0" fontId="2" fillId="0" borderId="14" xfId="46" applyBorder="1" applyAlignment="1">
      <alignment vertical="center"/>
    </xf>
    <xf numFmtId="0" fontId="2" fillId="0" borderId="0" xfId="46" applyBorder="1" applyAlignment="1">
      <alignment vertical="center"/>
    </xf>
    <xf numFmtId="0" fontId="3" fillId="0" borderId="0" xfId="46" applyFont="1" applyBorder="1" applyAlignment="1">
      <alignment vertical="center"/>
    </xf>
    <xf numFmtId="0" fontId="2" fillId="0" borderId="19" xfId="46" applyBorder="1" applyAlignment="1">
      <alignment vertical="center"/>
    </xf>
    <xf numFmtId="0" fontId="2" fillId="0" borderId="0" xfId="46" applyAlignment="1">
      <alignment vertical="center"/>
    </xf>
    <xf numFmtId="0" fontId="10" fillId="0" borderId="0" xfId="46" applyFont="1" applyAlignment="1">
      <alignment horizontal="left" vertical="center"/>
    </xf>
    <xf numFmtId="0" fontId="12" fillId="0" borderId="0" xfId="46" applyFont="1" applyAlignment="1">
      <alignment vertical="center"/>
    </xf>
    <xf numFmtId="0" fontId="13" fillId="0" borderId="0" xfId="46" applyFont="1" applyAlignment="1">
      <alignment horizontal="left" vertical="center"/>
    </xf>
    <xf numFmtId="0" fontId="2" fillId="0" borderId="22" xfId="46" applyBorder="1" applyAlignment="1">
      <alignment vertical="center"/>
    </xf>
    <xf numFmtId="0" fontId="2" fillId="0" borderId="23" xfId="46" applyBorder="1" applyAlignment="1">
      <alignment vertical="center"/>
    </xf>
    <xf numFmtId="0" fontId="2" fillId="0" borderId="0" xfId="46" applyBorder="1" applyAlignment="1">
      <alignment horizontal="center" vertical="center"/>
    </xf>
    <xf numFmtId="0" fontId="5" fillId="0" borderId="0" xfId="46" applyFont="1" applyBorder="1" applyAlignment="1">
      <alignment horizontal="center" vertical="center"/>
    </xf>
    <xf numFmtId="0" fontId="5" fillId="0" borderId="0" xfId="46" applyFont="1" applyBorder="1" applyAlignment="1">
      <alignment vertical="center"/>
    </xf>
    <xf numFmtId="0" fontId="11" fillId="0" borderId="0" xfId="45"/>
    <xf numFmtId="0" fontId="5" fillId="0" borderId="0" xfId="45" applyFont="1" applyAlignment="1">
      <alignment vertical="center"/>
    </xf>
    <xf numFmtId="0" fontId="15" fillId="0" borderId="0" xfId="45" applyFont="1" applyAlignment="1">
      <alignment vertical="center"/>
    </xf>
    <xf numFmtId="0" fontId="15" fillId="0" borderId="0" xfId="46" applyFont="1" applyBorder="1" applyAlignment="1">
      <alignment horizontal="center" vertical="center"/>
    </xf>
    <xf numFmtId="0" fontId="15" fillId="0" borderId="0" xfId="46" applyFont="1" applyAlignment="1">
      <alignment vertical="center"/>
    </xf>
    <xf numFmtId="0" fontId="5" fillId="0" borderId="0" xfId="46" applyFont="1" applyAlignment="1">
      <alignment vertical="center"/>
    </xf>
    <xf numFmtId="0" fontId="5" fillId="0" borderId="0" xfId="45" applyFont="1"/>
    <xf numFmtId="0" fontId="16" fillId="0" borderId="0" xfId="46" applyFont="1" applyAlignment="1">
      <alignment vertical="center"/>
    </xf>
    <xf numFmtId="0" fontId="11" fillId="0" borderId="0" xfId="44" applyBorder="1" applyAlignment="1">
      <alignment vertical="center"/>
    </xf>
    <xf numFmtId="0" fontId="13" fillId="0" borderId="0" xfId="44" applyFont="1" applyBorder="1" applyAlignment="1">
      <alignment vertical="center"/>
    </xf>
    <xf numFmtId="0" fontId="11" fillId="0" borderId="0" xfId="44" applyAlignment="1">
      <alignment vertical="center"/>
    </xf>
    <xf numFmtId="0" fontId="3" fillId="0" borderId="0" xfId="44" applyFont="1" applyBorder="1" applyAlignment="1">
      <alignment vertical="center"/>
    </xf>
    <xf numFmtId="0" fontId="3" fillId="0" borderId="0" xfId="44" applyFont="1" applyAlignment="1">
      <alignment vertical="center"/>
    </xf>
    <xf numFmtId="0" fontId="9" fillId="0" borderId="0" xfId="44" applyFont="1" applyAlignment="1">
      <alignment vertical="center"/>
    </xf>
    <xf numFmtId="0" fontId="3" fillId="0" borderId="0" xfId="47" applyFont="1" applyAlignment="1">
      <alignment vertical="center"/>
    </xf>
    <xf numFmtId="0" fontId="11" fillId="0" borderId="0" xfId="0" applyFont="1"/>
    <xf numFmtId="0" fontId="11" fillId="0" borderId="0" xfId="0" applyFont="1" applyFill="1" applyBorder="1" applyAlignment="1">
      <alignment vertical="center"/>
    </xf>
    <xf numFmtId="0" fontId="2" fillId="0" borderId="0" xfId="51" applyFont="1" applyBorder="1" applyAlignment="1">
      <alignment vertical="center"/>
    </xf>
    <xf numFmtId="0" fontId="2" fillId="0" borderId="33" xfId="46" applyFont="1" applyBorder="1" applyAlignment="1">
      <alignment horizontal="center" vertical="center"/>
    </xf>
    <xf numFmtId="0" fontId="11" fillId="0" borderId="28" xfId="52" applyFont="1" applyBorder="1"/>
    <xf numFmtId="0" fontId="2" fillId="0" borderId="0" xfId="54" applyFont="1" applyBorder="1" applyAlignment="1">
      <alignment vertical="center"/>
    </xf>
    <xf numFmtId="0" fontId="2" fillId="0" borderId="12" xfId="54" applyFont="1" applyBorder="1" applyAlignment="1">
      <alignment vertical="center"/>
    </xf>
    <xf numFmtId="0" fontId="12" fillId="0" borderId="0" xfId="54" applyFont="1" applyAlignment="1">
      <alignment vertical="center"/>
    </xf>
    <xf numFmtId="0" fontId="16" fillId="0" borderId="73" xfId="46" applyFont="1" applyBorder="1" applyAlignment="1">
      <alignment horizontal="center" vertical="center"/>
    </xf>
    <xf numFmtId="0" fontId="0" fillId="0" borderId="73" xfId="46" applyFont="1" applyBorder="1" applyAlignment="1">
      <alignment horizontal="center" vertical="center"/>
    </xf>
    <xf numFmtId="0" fontId="3" fillId="0" borderId="24" xfId="46" applyFont="1" applyBorder="1" applyAlignment="1">
      <alignment vertical="center"/>
    </xf>
    <xf numFmtId="0" fontId="12" fillId="0" borderId="0" xfId="46" applyFont="1" applyFill="1" applyAlignment="1">
      <alignment vertical="center"/>
    </xf>
    <xf numFmtId="0" fontId="2" fillId="0" borderId="0" xfId="46" applyFont="1" applyAlignment="1">
      <alignment horizontal="left" vertical="center"/>
    </xf>
    <xf numFmtId="0" fontId="11" fillId="0" borderId="0" xfId="54" applyFont="1" applyAlignment="1">
      <alignment vertical="center"/>
    </xf>
    <xf numFmtId="0" fontId="11" fillId="0" borderId="0" xfId="54" applyFont="1" applyFill="1" applyBorder="1" applyAlignment="1">
      <alignment vertical="center"/>
    </xf>
    <xf numFmtId="0" fontId="3" fillId="0" borderId="0" xfId="54" applyFont="1" applyFill="1" applyBorder="1" applyAlignment="1">
      <alignment vertical="center"/>
    </xf>
    <xf numFmtId="0" fontId="2" fillId="0" borderId="0" xfId="0" applyFont="1"/>
    <xf numFmtId="0" fontId="2" fillId="0" borderId="0" xfId="46" applyFont="1" applyBorder="1" applyAlignment="1">
      <alignment horizontal="left" vertical="center"/>
    </xf>
    <xf numFmtId="0" fontId="2" fillId="0" borderId="0" xfId="0" applyFont="1" applyFill="1" applyBorder="1" applyAlignment="1">
      <alignment vertical="center"/>
    </xf>
    <xf numFmtId="0" fontId="2" fillId="0" borderId="0" xfId="0" applyFont="1" applyBorder="1"/>
    <xf numFmtId="0" fontId="2" fillId="0" borderId="24" xfId="0" applyFont="1" applyBorder="1"/>
    <xf numFmtId="0" fontId="2" fillId="0" borderId="12" xfId="46" applyFont="1" applyBorder="1" applyAlignment="1">
      <alignment horizontal="left" vertical="center"/>
    </xf>
    <xf numFmtId="0" fontId="2" fillId="0" borderId="12" xfId="0" applyFont="1" applyFill="1" applyBorder="1" applyAlignment="1">
      <alignment vertical="center"/>
    </xf>
    <xf numFmtId="0" fontId="2" fillId="0" borderId="0" xfId="46" applyFont="1" applyAlignment="1">
      <alignment vertical="center"/>
    </xf>
    <xf numFmtId="0" fontId="10" fillId="0" borderId="0" xfId="44" applyFont="1" applyBorder="1" applyAlignment="1">
      <alignment vertical="center"/>
    </xf>
    <xf numFmtId="0" fontId="0" fillId="0" borderId="29" xfId="54" applyFont="1" applyBorder="1" applyAlignment="1">
      <alignment vertical="center"/>
    </xf>
    <xf numFmtId="0" fontId="2" fillId="0" borderId="0" xfId="45" applyFont="1" applyAlignment="1">
      <alignment vertical="center"/>
    </xf>
    <xf numFmtId="0" fontId="2" fillId="0" borderId="0" xfId="45" applyFont="1" applyFill="1" applyAlignment="1">
      <alignment vertical="center"/>
    </xf>
    <xf numFmtId="0" fontId="14" fillId="0" borderId="0" xfId="45" applyFont="1" applyAlignment="1">
      <alignment vertical="center"/>
    </xf>
    <xf numFmtId="0" fontId="2" fillId="0" borderId="0" xfId="45" applyFont="1" applyFill="1" applyBorder="1" applyAlignment="1">
      <alignment vertical="center"/>
    </xf>
    <xf numFmtId="0" fontId="19" fillId="0" borderId="0" xfId="45" applyFont="1" applyAlignment="1">
      <alignment vertical="center"/>
    </xf>
    <xf numFmtId="0" fontId="2" fillId="0" borderId="0" xfId="45" applyFont="1" applyBorder="1" applyAlignment="1">
      <alignment vertical="center" textRotation="255"/>
    </xf>
    <xf numFmtId="0" fontId="2" fillId="0" borderId="0" xfId="52" applyFont="1" applyBorder="1" applyAlignment="1">
      <alignment vertical="center" textRotation="255"/>
    </xf>
    <xf numFmtId="0" fontId="2" fillId="0" borderId="14" xfId="51" applyFont="1" applyBorder="1" applyAlignment="1">
      <alignment vertical="center"/>
    </xf>
    <xf numFmtId="0" fontId="2" fillId="0" borderId="15" xfId="51" applyFont="1" applyBorder="1" applyAlignment="1">
      <alignment vertical="center"/>
    </xf>
    <xf numFmtId="0" fontId="2" fillId="0" borderId="59" xfId="51" applyFont="1" applyBorder="1" applyAlignment="1">
      <alignment vertical="center"/>
    </xf>
    <xf numFmtId="0" fontId="2" fillId="0" borderId="0" xfId="45" applyFont="1" applyBorder="1" applyAlignment="1">
      <alignment horizontal="centerContinuous" vertical="center"/>
    </xf>
    <xf numFmtId="0" fontId="2" fillId="0" borderId="0" xfId="51" applyFont="1" applyBorder="1" applyAlignment="1">
      <alignment vertical="center" wrapText="1"/>
    </xf>
    <xf numFmtId="0" fontId="2" fillId="0" borderId="0" xfId="51" applyFont="1" applyAlignment="1">
      <alignment vertical="center"/>
    </xf>
    <xf numFmtId="0" fontId="2" fillId="0" borderId="0" xfId="45" applyFont="1" applyBorder="1" applyAlignment="1">
      <alignment vertical="center" wrapText="1"/>
    </xf>
    <xf numFmtId="0" fontId="2" fillId="0" borderId="0" xfId="52" applyFont="1" applyBorder="1" applyAlignment="1">
      <alignment vertical="center"/>
    </xf>
    <xf numFmtId="0" fontId="12" fillId="0" borderId="14" xfId="52" applyFont="1" applyBorder="1" applyAlignment="1">
      <alignment horizontal="left" vertical="center" shrinkToFit="1"/>
    </xf>
    <xf numFmtId="0" fontId="2" fillId="0" borderId="0" xfId="45" applyFont="1" applyBorder="1" applyAlignment="1">
      <alignment vertical="center" shrinkToFit="1"/>
    </xf>
    <xf numFmtId="0" fontId="2" fillId="0" borderId="0" xfId="52" applyFont="1" applyBorder="1" applyAlignment="1">
      <alignment vertical="center" shrinkToFit="1"/>
    </xf>
    <xf numFmtId="0" fontId="5" fillId="0" borderId="0" xfId="45" applyFont="1" applyBorder="1" applyAlignment="1">
      <alignment vertical="center"/>
    </xf>
    <xf numFmtId="0" fontId="4" fillId="0" borderId="0" xfId="45" applyFont="1" applyAlignment="1">
      <alignment vertical="center"/>
    </xf>
    <xf numFmtId="0" fontId="4" fillId="0" borderId="0" xfId="45" applyFont="1" applyBorder="1" applyAlignment="1">
      <alignment vertical="center"/>
    </xf>
    <xf numFmtId="0" fontId="0" fillId="0" borderId="0" xfId="45" applyFont="1" applyAlignment="1">
      <alignment vertical="center"/>
    </xf>
    <xf numFmtId="0" fontId="0" fillId="0" borderId="0" xfId="46" applyFont="1" applyAlignment="1">
      <alignment horizontal="left" vertical="center"/>
    </xf>
    <xf numFmtId="0" fontId="2" fillId="0" borderId="0" xfId="51" applyFont="1" applyBorder="1" applyAlignment="1">
      <alignment horizontal="center" vertical="center"/>
    </xf>
    <xf numFmtId="0" fontId="2" fillId="0" borderId="59" xfId="51" applyFont="1" applyBorder="1" applyAlignment="1">
      <alignment horizontal="center" vertical="center"/>
    </xf>
    <xf numFmtId="0" fontId="2" fillId="0" borderId="0" xfId="45" applyFont="1" applyBorder="1" applyAlignment="1">
      <alignment vertical="center"/>
    </xf>
    <xf numFmtId="0" fontId="2" fillId="0" borderId="0" xfId="45" applyFont="1" applyBorder="1" applyAlignment="1">
      <alignment horizontal="center" vertical="center"/>
    </xf>
    <xf numFmtId="0" fontId="11" fillId="0" borderId="0" xfId="52" applyFont="1"/>
    <xf numFmtId="0" fontId="9" fillId="0" borderId="0" xfId="52" applyFont="1" applyAlignment="1">
      <alignment horizontal="left"/>
    </xf>
    <xf numFmtId="0" fontId="2" fillId="0" borderId="0" xfId="52" applyFont="1" applyBorder="1" applyAlignment="1">
      <alignment horizontal="center" vertical="center" shrinkToFit="1"/>
    </xf>
    <xf numFmtId="0" fontId="5" fillId="0" borderId="0" xfId="52" applyFont="1" applyBorder="1" applyAlignment="1">
      <alignment horizontal="left" vertical="top"/>
    </xf>
    <xf numFmtId="0" fontId="15" fillId="0" borderId="0" xfId="52" applyFont="1" applyAlignment="1">
      <alignment horizontal="left"/>
    </xf>
    <xf numFmtId="0" fontId="11" fillId="0" borderId="0" xfId="52" applyFont="1" applyAlignment="1"/>
    <xf numFmtId="0" fontId="11" fillId="0" borderId="63" xfId="52" applyFont="1" applyBorder="1" applyAlignment="1">
      <alignment horizontal="center"/>
    </xf>
    <xf numFmtId="0" fontId="11" fillId="0" borderId="27" xfId="52" applyFont="1" applyBorder="1" applyAlignment="1">
      <alignment horizontal="center"/>
    </xf>
    <xf numFmtId="0" fontId="2" fillId="0" borderId="110" xfId="52" applyFont="1" applyBorder="1"/>
    <xf numFmtId="0" fontId="11" fillId="0" borderId="110" xfId="52" applyFont="1" applyBorder="1"/>
    <xf numFmtId="0" fontId="2" fillId="0" borderId="64" xfId="52" applyFont="1" applyBorder="1"/>
    <xf numFmtId="0" fontId="11" fillId="0" borderId="56" xfId="52" applyFont="1" applyBorder="1"/>
    <xf numFmtId="0" fontId="2" fillId="0" borderId="68" xfId="52" applyFont="1" applyBorder="1"/>
    <xf numFmtId="0" fontId="11" fillId="0" borderId="0" xfId="52" applyFont="1" applyFill="1" applyBorder="1"/>
    <xf numFmtId="0" fontId="7" fillId="0" borderId="0" xfId="52" applyFont="1"/>
    <xf numFmtId="0" fontId="11" fillId="0" borderId="0" xfId="52" applyFont="1" applyAlignment="1">
      <alignment vertical="center"/>
    </xf>
    <xf numFmtId="0" fontId="11" fillId="0" borderId="76" xfId="52" applyFont="1" applyBorder="1"/>
    <xf numFmtId="0" fontId="2" fillId="0" borderId="71" xfId="52" applyFont="1" applyBorder="1"/>
    <xf numFmtId="0" fontId="38" fillId="0" borderId="0" xfId="45" applyFont="1" applyBorder="1" applyAlignment="1">
      <alignment vertical="center" wrapText="1"/>
    </xf>
    <xf numFmtId="0" fontId="5" fillId="0" borderId="0" xfId="45" applyFont="1" applyAlignment="1">
      <alignment horizontal="center" vertical="center"/>
    </xf>
    <xf numFmtId="0" fontId="0" fillId="0" borderId="14" xfId="51" applyFont="1" applyBorder="1" applyAlignment="1">
      <alignment vertical="center"/>
    </xf>
    <xf numFmtId="0" fontId="4" fillId="0" borderId="14" xfId="45" applyFont="1" applyBorder="1" applyAlignment="1">
      <alignment vertical="center"/>
    </xf>
    <xf numFmtId="0" fontId="18" fillId="0" borderId="10" xfId="45" applyFont="1" applyBorder="1" applyAlignment="1">
      <alignment vertical="center"/>
    </xf>
    <xf numFmtId="0" fontId="18" fillId="0" borderId="11" xfId="45" applyFont="1" applyBorder="1" applyAlignment="1">
      <alignment vertical="center"/>
    </xf>
    <xf numFmtId="0" fontId="19" fillId="0" borderId="16" xfId="45" applyFont="1" applyBorder="1" applyAlignment="1">
      <alignment vertical="center"/>
    </xf>
    <xf numFmtId="0" fontId="19" fillId="0" borderId="0" xfId="45" applyFont="1" applyBorder="1" applyAlignment="1">
      <alignment vertical="center"/>
    </xf>
    <xf numFmtId="0" fontId="19" fillId="0" borderId="13" xfId="45" applyFont="1" applyBorder="1" applyAlignment="1">
      <alignment vertical="center"/>
    </xf>
    <xf numFmtId="0" fontId="19" fillId="0" borderId="14" xfId="45"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3" fillId="0" borderId="12" xfId="46" applyFont="1" applyBorder="1" applyAlignment="1">
      <alignment vertical="center"/>
    </xf>
    <xf numFmtId="0" fontId="3" fillId="0" borderId="10" xfId="46" applyFont="1" applyFill="1" applyBorder="1" applyAlignment="1">
      <alignment vertical="center"/>
    </xf>
    <xf numFmtId="0" fontId="3" fillId="0" borderId="10" xfId="46" applyFont="1" applyFill="1" applyBorder="1" applyAlignment="1">
      <alignment horizontal="center" vertical="center"/>
    </xf>
    <xf numFmtId="0" fontId="3" fillId="0" borderId="0" xfId="46" applyFont="1" applyFill="1" applyBorder="1" applyAlignment="1">
      <alignment vertical="center"/>
    </xf>
    <xf numFmtId="0" fontId="3" fillId="0" borderId="0" xfId="46" applyFont="1" applyFill="1" applyBorder="1" applyAlignment="1">
      <alignment horizontal="center" vertical="center"/>
    </xf>
    <xf numFmtId="0" fontId="2" fillId="24" borderId="19" xfId="46" applyFill="1" applyBorder="1" applyAlignment="1">
      <alignment vertical="center"/>
    </xf>
    <xf numFmtId="0" fontId="2" fillId="24" borderId="10" xfId="46" applyFill="1" applyBorder="1" applyAlignment="1">
      <alignment vertical="center"/>
    </xf>
    <xf numFmtId="0" fontId="2" fillId="24" borderId="13" xfId="46" applyFill="1" applyBorder="1" applyAlignment="1">
      <alignment vertical="center"/>
    </xf>
    <xf numFmtId="0" fontId="2" fillId="24" borderId="14" xfId="46" applyFill="1" applyBorder="1" applyAlignment="1">
      <alignment vertical="center"/>
    </xf>
    <xf numFmtId="0" fontId="14" fillId="24" borderId="30" xfId="46" applyFont="1" applyFill="1" applyBorder="1" applyAlignment="1">
      <alignment vertical="center"/>
    </xf>
    <xf numFmtId="0" fontId="2" fillId="24" borderId="113" xfId="46" applyFill="1" applyBorder="1" applyAlignment="1">
      <alignment vertical="center"/>
    </xf>
    <xf numFmtId="0" fontId="2" fillId="24" borderId="31" xfId="46" applyFill="1" applyBorder="1" applyAlignment="1">
      <alignment vertical="center"/>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6" fillId="0" borderId="13" xfId="46" applyFont="1" applyFill="1" applyBorder="1" applyAlignment="1">
      <alignment vertical="center"/>
    </xf>
    <xf numFmtId="0" fontId="16" fillId="0" borderId="14" xfId="46" applyFont="1" applyFill="1" applyBorder="1" applyAlignment="1">
      <alignment vertical="center"/>
    </xf>
    <xf numFmtId="0" fontId="3" fillId="0" borderId="14" xfId="46" applyFont="1" applyFill="1" applyBorder="1" applyAlignment="1">
      <alignment horizontal="center" vertical="center"/>
    </xf>
    <xf numFmtId="0" fontId="3" fillId="0" borderId="14" xfId="46" applyFont="1" applyFill="1" applyBorder="1" applyAlignment="1">
      <alignment vertical="center"/>
    </xf>
    <xf numFmtId="0" fontId="3" fillId="0" borderId="23" xfId="46" applyFont="1" applyBorder="1" applyAlignment="1">
      <alignment vertical="center"/>
    </xf>
    <xf numFmtId="0" fontId="16" fillId="0" borderId="25" xfId="46" applyFont="1" applyFill="1" applyBorder="1" applyAlignment="1">
      <alignment vertical="center"/>
    </xf>
    <xf numFmtId="0" fontId="16" fillId="0" borderId="12" xfId="46" applyFont="1" applyFill="1" applyBorder="1" applyAlignment="1">
      <alignment vertical="center"/>
    </xf>
    <xf numFmtId="0" fontId="3" fillId="0" borderId="12" xfId="46" applyFont="1" applyFill="1" applyBorder="1" applyAlignment="1">
      <alignment horizontal="center" vertical="center"/>
    </xf>
    <xf numFmtId="0" fontId="3" fillId="0" borderId="12" xfId="46" applyFont="1" applyFill="1" applyBorder="1" applyAlignment="1">
      <alignment vertical="center"/>
    </xf>
    <xf numFmtId="0" fontId="3" fillId="0" borderId="26" xfId="46" applyFont="1" applyBorder="1" applyAlignment="1">
      <alignment vertical="center"/>
    </xf>
    <xf numFmtId="0" fontId="16" fillId="0" borderId="16" xfId="46" applyFont="1" applyFill="1" applyBorder="1" applyAlignment="1">
      <alignment vertical="center"/>
    </xf>
    <xf numFmtId="0" fontId="16" fillId="0" borderId="0" xfId="46" applyFont="1" applyFill="1" applyBorder="1" applyAlignment="1">
      <alignment vertical="center"/>
    </xf>
    <xf numFmtId="0" fontId="2" fillId="0" borderId="33" xfId="46" applyBorder="1" applyAlignment="1">
      <alignment horizontal="center" vertical="center"/>
    </xf>
    <xf numFmtId="0" fontId="16" fillId="0" borderId="0" xfId="46" applyFont="1" applyFill="1" applyBorder="1" applyAlignment="1">
      <alignment horizontal="center" vertical="center"/>
    </xf>
    <xf numFmtId="0" fontId="19" fillId="0" borderId="0" xfId="46" applyFont="1" applyFill="1" applyBorder="1" applyAlignment="1">
      <alignment horizontal="left" vertical="center"/>
    </xf>
    <xf numFmtId="0" fontId="15" fillId="0" borderId="0" xfId="46" applyFont="1" applyBorder="1" applyAlignment="1">
      <alignment horizontal="right" vertical="center"/>
    </xf>
    <xf numFmtId="0" fontId="40" fillId="0" borderId="0" xfId="45" applyFont="1" applyAlignment="1">
      <alignment vertical="center"/>
    </xf>
    <xf numFmtId="0" fontId="13" fillId="0" borderId="0" xfId="54" applyFont="1" applyAlignment="1">
      <alignment vertical="center" wrapText="1"/>
    </xf>
    <xf numFmtId="0" fontId="2" fillId="24" borderId="30" xfId="46" applyFill="1" applyBorder="1" applyAlignment="1">
      <alignment vertical="center"/>
    </xf>
    <xf numFmtId="0" fontId="0" fillId="0" borderId="118" xfId="0" applyFill="1" applyBorder="1" applyAlignment="1">
      <alignment vertical="center" wrapText="1"/>
    </xf>
    <xf numFmtId="0" fontId="2" fillId="0" borderId="28" xfId="46" applyBorder="1" applyAlignment="1">
      <alignment vertical="center"/>
    </xf>
    <xf numFmtId="0" fontId="19" fillId="0" borderId="28" xfId="45" applyFont="1" applyBorder="1" applyAlignment="1">
      <alignment vertical="center" wrapText="1"/>
    </xf>
    <xf numFmtId="0" fontId="2" fillId="0" borderId="28" xfId="46" applyBorder="1" applyAlignment="1">
      <alignment vertical="center" shrinkToFit="1"/>
    </xf>
    <xf numFmtId="0" fontId="2" fillId="0" borderId="0" xfId="46" applyBorder="1" applyAlignment="1">
      <alignment vertical="center" shrinkToFit="1"/>
    </xf>
    <xf numFmtId="0" fontId="3" fillId="0" borderId="0" xfId="45" applyFont="1" applyFill="1" applyBorder="1" applyAlignment="1">
      <alignment horizontal="center" vertical="center"/>
    </xf>
    <xf numFmtId="0" fontId="5" fillId="0" borderId="0" xfId="51" applyFont="1" applyBorder="1" applyAlignment="1">
      <alignment horizontal="center" vertical="center" shrinkToFit="1"/>
    </xf>
    <xf numFmtId="0" fontId="18" fillId="0" borderId="0" xfId="46" applyFont="1" applyBorder="1" applyAlignment="1">
      <alignment horizontal="center" vertical="center" shrinkToFit="1"/>
    </xf>
    <xf numFmtId="0" fontId="2" fillId="0" borderId="0" xfId="46" applyBorder="1" applyAlignment="1">
      <alignment horizontal="center" vertical="center" shrinkToFit="1"/>
    </xf>
    <xf numFmtId="0" fontId="11" fillId="24" borderId="39" xfId="44" applyFill="1" applyBorder="1" applyAlignment="1">
      <alignment vertical="center"/>
    </xf>
    <xf numFmtId="0" fontId="11" fillId="0" borderId="0" xfId="44" applyFill="1" applyBorder="1" applyAlignment="1">
      <alignment horizontal="center" vertical="center"/>
    </xf>
    <xf numFmtId="0" fontId="44" fillId="0" borderId="0" xfId="45" applyFont="1" applyFill="1" applyAlignment="1">
      <alignment vertical="center"/>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1" fillId="24" borderId="68" xfId="52" applyFont="1" applyFill="1" applyBorder="1" applyAlignment="1">
      <alignment horizontal="center" vertical="center"/>
    </xf>
    <xf numFmtId="0" fontId="11" fillId="24" borderId="64" xfId="52" applyFont="1" applyFill="1" applyBorder="1" applyAlignment="1">
      <alignment vertical="center" textRotation="255" shrinkToFit="1"/>
    </xf>
    <xf numFmtId="0" fontId="11" fillId="24" borderId="63" xfId="52" applyFont="1" applyFill="1" applyBorder="1" applyAlignment="1">
      <alignment horizontal="center" vertical="center"/>
    </xf>
    <xf numFmtId="0" fontId="11" fillId="24" borderId="90" xfId="52" applyFont="1" applyFill="1" applyBorder="1" applyAlignment="1">
      <alignment vertical="center" shrinkToFit="1"/>
    </xf>
    <xf numFmtId="0" fontId="11" fillId="24" borderId="108" xfId="52" applyFont="1" applyFill="1" applyBorder="1" applyAlignment="1">
      <alignment vertical="center" shrinkToFit="1"/>
    </xf>
    <xf numFmtId="0" fontId="11" fillId="24" borderId="93" xfId="52" applyFont="1" applyFill="1" applyBorder="1" applyAlignment="1">
      <alignment vertical="center" shrinkToFit="1"/>
    </xf>
    <xf numFmtId="0" fontId="0" fillId="0" borderId="28" xfId="46" applyFont="1" applyBorder="1" applyAlignment="1">
      <alignment horizontal="left" vertical="center"/>
    </xf>
    <xf numFmtId="0" fontId="16" fillId="24" borderId="73" xfId="46" applyFont="1" applyFill="1" applyBorder="1" applyAlignment="1">
      <alignment horizontal="center" vertical="center"/>
    </xf>
    <xf numFmtId="0" fontId="0" fillId="24" borderId="73" xfId="46" applyFont="1" applyFill="1" applyBorder="1" applyAlignment="1">
      <alignment horizontal="center" vertical="center"/>
    </xf>
    <xf numFmtId="0" fontId="2" fillId="0" borderId="0" xfId="45" applyFont="1" applyBorder="1" applyAlignment="1">
      <alignment vertical="center"/>
    </xf>
    <xf numFmtId="0" fontId="2" fillId="0" borderId="10" xfId="46" applyFont="1" applyBorder="1" applyAlignment="1">
      <alignment vertical="center" shrinkToFit="1"/>
    </xf>
    <xf numFmtId="0" fontId="18" fillId="0" borderId="10" xfId="46" applyFont="1" applyBorder="1" applyAlignment="1">
      <alignment vertical="center" shrinkToFit="1"/>
    </xf>
    <xf numFmtId="0" fontId="3" fillId="0" borderId="11" xfId="46" applyFont="1" applyBorder="1" applyAlignment="1">
      <alignment vertical="center" shrinkToFit="1"/>
    </xf>
    <xf numFmtId="0" fontId="10" fillId="0" borderId="0" xfId="45" applyFont="1" applyAlignment="1">
      <alignment vertical="center"/>
    </xf>
    <xf numFmtId="0" fontId="12" fillId="0" borderId="0" xfId="52" applyFont="1" applyBorder="1" applyAlignment="1">
      <alignment horizontal="left" vertical="center" shrinkToFit="1"/>
    </xf>
    <xf numFmtId="0" fontId="2" fillId="0" borderId="0" xfId="45" applyFont="1" applyAlignment="1"/>
    <xf numFmtId="0" fontId="46" fillId="0" borderId="0" xfId="45" applyFont="1" applyFill="1" applyAlignment="1">
      <alignment vertical="center"/>
    </xf>
    <xf numFmtId="0" fontId="2" fillId="0" borderId="0" xfId="45" applyFont="1" applyAlignment="1">
      <alignment horizontal="left" vertical="top" wrapText="1"/>
    </xf>
    <xf numFmtId="0" fontId="2" fillId="0" borderId="0" xfId="45" applyFont="1" applyAlignment="1">
      <alignment horizontal="left" vertical="center" wrapText="1"/>
    </xf>
    <xf numFmtId="0" fontId="2" fillId="0" borderId="0" xfId="45" applyFont="1" applyAlignment="1">
      <alignment horizontal="center" vertical="top" wrapText="1"/>
    </xf>
    <xf numFmtId="0" fontId="2" fillId="0" borderId="0" xfId="45" applyFont="1" applyAlignment="1">
      <alignment horizontal="center" vertical="center" wrapText="1"/>
    </xf>
    <xf numFmtId="0" fontId="2" fillId="0" borderId="0" xfId="45" applyFont="1" applyBorder="1" applyAlignment="1">
      <alignment vertical="center"/>
    </xf>
    <xf numFmtId="0" fontId="2" fillId="0" borderId="0" xfId="45" applyFont="1" applyAlignment="1">
      <alignment horizontal="center" vertical="center"/>
    </xf>
    <xf numFmtId="49" fontId="19" fillId="0" borderId="10" xfId="46" applyNumberFormat="1" applyFont="1" applyFill="1" applyBorder="1" applyAlignment="1">
      <alignment horizontal="center" vertical="center"/>
    </xf>
    <xf numFmtId="0" fontId="50" fillId="0" borderId="0" xfId="53" applyFont="1" applyFill="1" applyAlignment="1">
      <alignment vertical="center"/>
    </xf>
    <xf numFmtId="0" fontId="51" fillId="0" borderId="0" xfId="53" applyFont="1"/>
    <xf numFmtId="0" fontId="51" fillId="0" borderId="0" xfId="53" applyFont="1" applyFill="1"/>
    <xf numFmtId="0" fontId="51" fillId="0" borderId="0" xfId="53" applyFont="1" applyBorder="1" applyAlignment="1">
      <alignment vertical="center"/>
    </xf>
    <xf numFmtId="0" fontId="50" fillId="0" borderId="0" xfId="53" applyFont="1" applyAlignment="1">
      <alignment shrinkToFit="1"/>
    </xf>
    <xf numFmtId="0" fontId="51" fillId="0" borderId="0" xfId="53" applyFont="1" applyAlignment="1"/>
    <xf numFmtId="0" fontId="51" fillId="0" borderId="0" xfId="53" applyFont="1" applyBorder="1" applyAlignment="1">
      <alignment horizontal="center"/>
    </xf>
    <xf numFmtId="0" fontId="51" fillId="0" borderId="0" xfId="53" applyFont="1" applyBorder="1" applyAlignment="1">
      <alignment horizontal="right" vertical="center"/>
    </xf>
    <xf numFmtId="0" fontId="51" fillId="0" borderId="0" xfId="53" applyFont="1" applyBorder="1" applyAlignment="1">
      <alignment horizontal="center" vertical="center"/>
    </xf>
    <xf numFmtId="0" fontId="51" fillId="0" borderId="0" xfId="53" applyFont="1" applyAlignment="1">
      <alignment horizontal="right"/>
    </xf>
    <xf numFmtId="0" fontId="51" fillId="0" borderId="0" xfId="53" applyFont="1" applyAlignment="1">
      <alignment vertical="center" shrinkToFit="1"/>
    </xf>
    <xf numFmtId="0" fontId="51" fillId="0" borderId="0" xfId="53" applyFont="1" applyBorder="1" applyAlignment="1">
      <alignment vertical="center" shrinkToFit="1"/>
    </xf>
    <xf numFmtId="0" fontId="51" fillId="0" borderId="0" xfId="53" applyFont="1" applyBorder="1"/>
    <xf numFmtId="0" fontId="51" fillId="0" borderId="0" xfId="53" applyFont="1" applyAlignment="1">
      <alignment vertical="center"/>
    </xf>
    <xf numFmtId="0" fontId="50" fillId="0" borderId="0" xfId="53" applyFont="1" applyAlignment="1">
      <alignment vertical="center"/>
    </xf>
    <xf numFmtId="0" fontId="50" fillId="0" borderId="0" xfId="53" applyFont="1" applyBorder="1" applyAlignment="1">
      <alignment vertical="center"/>
    </xf>
    <xf numFmtId="0" fontId="51" fillId="0" borderId="44" xfId="53" applyFont="1" applyBorder="1"/>
    <xf numFmtId="0" fontId="51" fillId="0" borderId="33" xfId="53" applyFont="1" applyBorder="1"/>
    <xf numFmtId="0" fontId="51" fillId="0" borderId="49" xfId="53" applyFont="1" applyBorder="1"/>
    <xf numFmtId="0" fontId="51" fillId="0" borderId="11" xfId="53" applyFont="1" applyBorder="1"/>
    <xf numFmtId="0" fontId="51" fillId="0" borderId="19" xfId="53" applyFont="1" applyBorder="1"/>
    <xf numFmtId="0" fontId="51" fillId="0" borderId="46" xfId="53" applyFont="1" applyBorder="1" applyAlignment="1">
      <alignment horizontal="center" vertical="center"/>
    </xf>
    <xf numFmtId="0" fontId="51" fillId="0" borderId="45" xfId="53" applyFont="1" applyBorder="1" applyAlignment="1">
      <alignment horizontal="center" vertical="center"/>
    </xf>
    <xf numFmtId="0" fontId="51" fillId="0" borderId="135" xfId="53" applyFont="1" applyBorder="1" applyAlignment="1">
      <alignment horizontal="center" vertical="center"/>
    </xf>
    <xf numFmtId="0" fontId="51" fillId="0" borderId="40" xfId="53" applyFont="1" applyBorder="1" applyAlignment="1">
      <alignment horizontal="center" vertical="center"/>
    </xf>
    <xf numFmtId="0" fontId="51" fillId="0" borderId="35" xfId="53" applyFont="1" applyBorder="1" applyAlignment="1">
      <alignment horizontal="center" vertical="center"/>
    </xf>
    <xf numFmtId="0" fontId="51" fillId="0" borderId="0" xfId="53" applyFont="1" applyBorder="1" applyAlignment="1">
      <alignment horizontal="center"/>
    </xf>
    <xf numFmtId="0" fontId="51" fillId="0" borderId="0" xfId="53" applyFont="1" applyBorder="1" applyAlignment="1">
      <alignment horizontal="right"/>
    </xf>
    <xf numFmtId="0" fontId="51" fillId="0" borderId="0" xfId="53" applyFont="1" applyBorder="1" applyAlignment="1"/>
    <xf numFmtId="0" fontId="51" fillId="0" borderId="0" xfId="53" applyFont="1" applyAlignment="1">
      <alignment horizontal="left"/>
    </xf>
    <xf numFmtId="0" fontId="51" fillId="0" borderId="0" xfId="53" applyFont="1" applyAlignment="1">
      <alignment horizontal="left"/>
    </xf>
    <xf numFmtId="0" fontId="51" fillId="0" borderId="0" xfId="53" applyFont="1" applyAlignment="1">
      <alignment vertical="top" wrapText="1"/>
    </xf>
    <xf numFmtId="0" fontId="51" fillId="0" borderId="0" xfId="57" applyFont="1" applyAlignment="1">
      <alignment horizontal="left" vertical="center"/>
    </xf>
    <xf numFmtId="0" fontId="51" fillId="0" borderId="0" xfId="58" applyFont="1" applyAlignment="1">
      <alignment horizontal="left"/>
    </xf>
    <xf numFmtId="0" fontId="51" fillId="0" borderId="0" xfId="57" applyFont="1" applyAlignment="1">
      <alignment horizontal="left"/>
    </xf>
    <xf numFmtId="0" fontId="51" fillId="0" borderId="0" xfId="53" applyFont="1" applyAlignment="1">
      <alignment horizontal="center"/>
    </xf>
    <xf numFmtId="0" fontId="51" fillId="0" borderId="0" xfId="57" applyFont="1" applyAlignment="1">
      <alignment vertical="top" wrapText="1"/>
    </xf>
    <xf numFmtId="0" fontId="50" fillId="0" borderId="0" xfId="53" applyFont="1"/>
    <xf numFmtId="0" fontId="53" fillId="0" borderId="0" xfId="53" applyFont="1"/>
    <xf numFmtId="177" fontId="51" fillId="27" borderId="99" xfId="53" applyNumberFormat="1" applyFont="1" applyFill="1" applyBorder="1" applyAlignment="1">
      <alignment horizontal="center" vertical="center"/>
    </xf>
    <xf numFmtId="177" fontId="51" fillId="27" borderId="47" xfId="53" applyNumberFormat="1" applyFont="1" applyFill="1" applyBorder="1" applyAlignment="1">
      <alignment horizontal="center" vertical="center"/>
    </xf>
    <xf numFmtId="177" fontId="51" fillId="27" borderId="100" xfId="53" applyNumberFormat="1" applyFont="1" applyFill="1" applyBorder="1" applyAlignment="1">
      <alignment horizontal="center" vertical="center"/>
    </xf>
    <xf numFmtId="177" fontId="51" fillId="27" borderId="18" xfId="53" applyNumberFormat="1" applyFont="1" applyFill="1" applyBorder="1" applyAlignment="1">
      <alignment horizontal="center" vertical="center"/>
    </xf>
    <xf numFmtId="177" fontId="51" fillId="27" borderId="73" xfId="53" applyNumberFormat="1" applyFont="1" applyFill="1" applyBorder="1" applyAlignment="1">
      <alignment horizontal="center" vertical="center"/>
    </xf>
    <xf numFmtId="177" fontId="51" fillId="27" borderId="25" xfId="53" applyNumberFormat="1" applyFont="1" applyFill="1" applyBorder="1" applyAlignment="1">
      <alignment horizontal="center" vertical="center"/>
    </xf>
    <xf numFmtId="177" fontId="51" fillId="27" borderId="29" xfId="53" applyNumberFormat="1" applyFont="1" applyFill="1" applyBorder="1" applyAlignment="1">
      <alignment horizontal="center" vertical="center"/>
    </xf>
    <xf numFmtId="177" fontId="51" fillId="27" borderId="12" xfId="53" applyNumberFormat="1" applyFont="1" applyFill="1" applyBorder="1" applyAlignment="1">
      <alignment horizontal="center" vertical="center"/>
    </xf>
    <xf numFmtId="177" fontId="51" fillId="27" borderId="136" xfId="53" applyNumberFormat="1" applyFont="1" applyFill="1" applyBorder="1" applyAlignment="1">
      <alignment horizontal="center" vertical="center"/>
    </xf>
    <xf numFmtId="177" fontId="51" fillId="27" borderId="81" xfId="53" applyNumberFormat="1" applyFont="1" applyFill="1" applyBorder="1" applyAlignment="1">
      <alignment horizontal="center" vertical="center"/>
    </xf>
    <xf numFmtId="177" fontId="51" fillId="27" borderId="44" xfId="53" applyNumberFormat="1" applyFont="1" applyFill="1" applyBorder="1" applyAlignment="1">
      <alignment horizontal="center" vertical="center"/>
    </xf>
    <xf numFmtId="177" fontId="51" fillId="27" borderId="33" xfId="53" applyNumberFormat="1" applyFont="1" applyFill="1" applyBorder="1" applyAlignment="1">
      <alignment horizontal="center" vertical="center"/>
    </xf>
    <xf numFmtId="177" fontId="51" fillId="27" borderId="49" xfId="53" applyNumberFormat="1" applyFont="1" applyFill="1" applyBorder="1" applyAlignment="1">
      <alignment horizontal="center" vertical="center"/>
    </xf>
    <xf numFmtId="177" fontId="51" fillId="27" borderId="11" xfId="53" applyNumberFormat="1" applyFont="1" applyFill="1" applyBorder="1" applyAlignment="1">
      <alignment horizontal="center" vertical="center"/>
    </xf>
    <xf numFmtId="177" fontId="51" fillId="27" borderId="19" xfId="53" applyNumberFormat="1" applyFont="1" applyFill="1" applyBorder="1" applyAlignment="1">
      <alignment horizontal="center" vertical="center"/>
    </xf>
    <xf numFmtId="177" fontId="51" fillId="27" borderId="44" xfId="53" applyNumberFormat="1" applyFont="1" applyFill="1" applyBorder="1" applyAlignment="1">
      <alignment vertical="center"/>
    </xf>
    <xf numFmtId="177" fontId="51" fillId="27" borderId="49" xfId="53" applyNumberFormat="1" applyFont="1" applyFill="1" applyBorder="1" applyAlignment="1">
      <alignment vertical="center"/>
    </xf>
    <xf numFmtId="177" fontId="51" fillId="27" borderId="19" xfId="53" applyNumberFormat="1" applyFont="1" applyFill="1" applyBorder="1" applyAlignment="1">
      <alignment vertical="center"/>
    </xf>
    <xf numFmtId="177" fontId="51" fillId="27" borderId="33" xfId="53" applyNumberFormat="1" applyFont="1" applyFill="1" applyBorder="1" applyAlignment="1">
      <alignment vertical="center"/>
    </xf>
    <xf numFmtId="177" fontId="51" fillId="27" borderId="56" xfId="53" applyNumberFormat="1" applyFont="1" applyFill="1" applyBorder="1" applyAlignment="1">
      <alignment vertical="center"/>
    </xf>
    <xf numFmtId="177" fontId="51" fillId="27" borderId="10" xfId="53" applyNumberFormat="1" applyFont="1" applyFill="1" applyBorder="1" applyAlignment="1">
      <alignment vertical="center"/>
    </xf>
    <xf numFmtId="177" fontId="51" fillId="27" borderId="11" xfId="53" applyNumberFormat="1" applyFont="1" applyFill="1" applyBorder="1" applyAlignment="1">
      <alignment vertical="center"/>
    </xf>
    <xf numFmtId="177" fontId="51" fillId="27" borderId="65" xfId="53" applyNumberFormat="1" applyFont="1" applyFill="1" applyBorder="1" applyAlignment="1">
      <alignment vertical="center"/>
    </xf>
    <xf numFmtId="177" fontId="51" fillId="27" borderId="50" xfId="53" applyNumberFormat="1" applyFont="1" applyFill="1" applyBorder="1" applyAlignment="1">
      <alignment vertical="center"/>
    </xf>
    <xf numFmtId="177" fontId="51" fillId="27" borderId="103" xfId="53" applyNumberFormat="1" applyFont="1" applyFill="1" applyBorder="1" applyAlignment="1">
      <alignment vertical="center"/>
    </xf>
    <xf numFmtId="177" fontId="51" fillId="27" borderId="15" xfId="53" applyNumberFormat="1" applyFont="1" applyFill="1" applyBorder="1" applyAlignment="1">
      <alignment vertical="center"/>
    </xf>
    <xf numFmtId="177" fontId="51" fillId="27" borderId="13" xfId="53" applyNumberFormat="1" applyFont="1" applyFill="1" applyBorder="1" applyAlignment="1">
      <alignment vertical="center"/>
    </xf>
    <xf numFmtId="177" fontId="51" fillId="27" borderId="46" xfId="53" applyNumberFormat="1" applyFont="1" applyFill="1" applyBorder="1" applyAlignment="1">
      <alignment vertical="center"/>
    </xf>
    <xf numFmtId="177" fontId="51" fillId="27" borderId="45" xfId="53" applyNumberFormat="1" applyFont="1" applyFill="1" applyBorder="1" applyAlignment="1">
      <alignment vertical="center"/>
    </xf>
    <xf numFmtId="177" fontId="51" fillId="27" borderId="135" xfId="53" applyNumberFormat="1" applyFont="1" applyFill="1" applyBorder="1" applyAlignment="1">
      <alignment vertical="center"/>
    </xf>
    <xf numFmtId="177" fontId="51" fillId="27" borderId="40" xfId="53" applyNumberFormat="1" applyFont="1" applyFill="1" applyBorder="1" applyAlignment="1">
      <alignment vertical="center"/>
    </xf>
    <xf numFmtId="177" fontId="51" fillId="27" borderId="35" xfId="53" applyNumberFormat="1" applyFont="1" applyFill="1" applyBorder="1" applyAlignment="1">
      <alignment vertical="center"/>
    </xf>
    <xf numFmtId="0" fontId="51" fillId="0" borderId="21" xfId="53" applyFont="1" applyBorder="1" applyAlignment="1">
      <alignment horizontal="center"/>
    </xf>
    <xf numFmtId="0" fontId="51" fillId="0" borderId="47" xfId="53" applyFont="1" applyBorder="1" applyAlignment="1">
      <alignment horizontal="center"/>
    </xf>
    <xf numFmtId="0" fontId="51" fillId="0" borderId="100" xfId="53" applyFont="1" applyBorder="1" applyAlignment="1">
      <alignment horizontal="center"/>
    </xf>
    <xf numFmtId="0" fontId="51" fillId="0" borderId="48" xfId="53" applyFont="1" applyBorder="1" applyAlignment="1">
      <alignment horizontal="center"/>
    </xf>
    <xf numFmtId="0" fontId="51" fillId="0" borderId="99" xfId="53" applyFont="1" applyBorder="1" applyAlignment="1">
      <alignment horizontal="center"/>
    </xf>
    <xf numFmtId="0" fontId="51" fillId="0" borderId="0" xfId="53" applyFont="1" applyAlignment="1">
      <alignment wrapText="1"/>
    </xf>
    <xf numFmtId="0" fontId="51" fillId="0" borderId="0" xfId="53" applyFont="1" applyAlignment="1">
      <alignment horizontal="left"/>
    </xf>
    <xf numFmtId="0" fontId="51" fillId="0" borderId="0" xfId="53" applyFont="1" applyBorder="1" applyAlignment="1">
      <alignment horizontal="center"/>
    </xf>
    <xf numFmtId="0" fontId="51" fillId="0" borderId="0" xfId="53" applyFont="1" applyAlignment="1">
      <alignment horizontal="left" wrapText="1"/>
    </xf>
    <xf numFmtId="0" fontId="51" fillId="0" borderId="0" xfId="53" applyFont="1" applyBorder="1" applyAlignment="1">
      <alignment horizontal="right" vertical="center"/>
    </xf>
    <xf numFmtId="0" fontId="51" fillId="0" borderId="46" xfId="53" applyFont="1" applyBorder="1" applyAlignment="1">
      <alignment horizontal="center" vertical="center"/>
    </xf>
    <xf numFmtId="0" fontId="51" fillId="0" borderId="45" xfId="53" applyFont="1" applyBorder="1" applyAlignment="1">
      <alignment horizontal="center" vertical="center"/>
    </xf>
    <xf numFmtId="0" fontId="51" fillId="0" borderId="40" xfId="53" applyFont="1" applyBorder="1" applyAlignment="1">
      <alignment horizontal="center" vertical="center"/>
    </xf>
    <xf numFmtId="0" fontId="51" fillId="0" borderId="35" xfId="53" applyFont="1" applyBorder="1" applyAlignment="1">
      <alignment horizontal="center" vertical="center"/>
    </xf>
    <xf numFmtId="0" fontId="51" fillId="0" borderId="0" xfId="53" applyFont="1" applyAlignment="1">
      <alignment horizontal="center"/>
    </xf>
    <xf numFmtId="0" fontId="51" fillId="0" borderId="0" xfId="53" applyFont="1" applyBorder="1" applyAlignment="1">
      <alignment horizontal="center" vertical="center"/>
    </xf>
    <xf numFmtId="0" fontId="51" fillId="0" borderId="135" xfId="53" applyFont="1" applyBorder="1" applyAlignment="1">
      <alignment horizontal="center" vertical="center"/>
    </xf>
    <xf numFmtId="177" fontId="51" fillId="27" borderId="21" xfId="53" applyNumberFormat="1" applyFont="1" applyFill="1" applyBorder="1" applyAlignment="1">
      <alignment horizontal="center" vertical="center"/>
    </xf>
    <xf numFmtId="0" fontId="51" fillId="0" borderId="0" xfId="53" applyFont="1" applyAlignment="1">
      <alignment horizontal="center"/>
    </xf>
    <xf numFmtId="0" fontId="51" fillId="0" borderId="0" xfId="53" applyFont="1" applyAlignment="1">
      <alignment horizontal="center"/>
    </xf>
    <xf numFmtId="0" fontId="51" fillId="0" borderId="0" xfId="53" applyFont="1" applyAlignment="1">
      <alignment horizontal="left"/>
    </xf>
    <xf numFmtId="0" fontId="51" fillId="0" borderId="0" xfId="53" applyFont="1" applyAlignment="1">
      <alignment horizontal="left" wrapText="1"/>
    </xf>
    <xf numFmtId="0" fontId="51" fillId="0" borderId="0" xfId="53" applyFont="1" applyAlignment="1">
      <alignment horizontal="left" shrinkToFit="1"/>
    </xf>
    <xf numFmtId="0" fontId="50" fillId="0" borderId="0" xfId="53" applyFont="1" applyAlignment="1">
      <alignment horizontal="left" wrapText="1"/>
    </xf>
    <xf numFmtId="0" fontId="50" fillId="0" borderId="0" xfId="53" applyFont="1" applyAlignment="1">
      <alignment horizontal="left"/>
    </xf>
    <xf numFmtId="0" fontId="2" fillId="0" borderId="0" xfId="45" applyFont="1" applyBorder="1" applyAlignment="1">
      <alignment vertical="center"/>
    </xf>
    <xf numFmtId="0" fontId="2" fillId="0" borderId="0" xfId="45" applyFont="1" applyAlignment="1">
      <alignment horizontal="center" vertical="center"/>
    </xf>
    <xf numFmtId="0" fontId="2" fillId="0" borderId="0" xfId="51" applyFont="1" applyBorder="1" applyAlignment="1">
      <alignment horizontal="center" vertical="center" shrinkToFit="1"/>
    </xf>
    <xf numFmtId="0" fontId="2" fillId="0" borderId="0" xfId="45" applyFont="1" applyBorder="1" applyAlignment="1">
      <alignment vertical="center"/>
    </xf>
    <xf numFmtId="0" fontId="0" fillId="0" borderId="0" xfId="45" applyFont="1" applyAlignment="1">
      <alignment horizontal="left" vertical="center"/>
    </xf>
    <xf numFmtId="0" fontId="2" fillId="0" borderId="0" xfId="45" applyFont="1" applyAlignment="1">
      <alignment horizontal="left" vertical="center"/>
    </xf>
    <xf numFmtId="0" fontId="18" fillId="0" borderId="0" xfId="45" applyFont="1" applyAlignment="1">
      <alignment horizontal="left" vertical="center"/>
    </xf>
    <xf numFmtId="0" fontId="18" fillId="0" borderId="0" xfId="45" applyFont="1" applyAlignment="1">
      <alignment horizontal="center" vertical="center"/>
    </xf>
    <xf numFmtId="0" fontId="13" fillId="0" borderId="0" xfId="45" applyFont="1" applyAlignment="1">
      <alignment horizontal="center" vertical="center"/>
    </xf>
    <xf numFmtId="0" fontId="2" fillId="0" borderId="0" xfId="45" applyFont="1" applyAlignment="1">
      <alignment horizontal="left" vertical="top" wrapText="1"/>
    </xf>
    <xf numFmtId="0" fontId="0" fillId="0" borderId="0" xfId="45" applyFont="1" applyAlignment="1">
      <alignment horizontal="left" vertical="top" wrapText="1"/>
    </xf>
    <xf numFmtId="0" fontId="2" fillId="0" borderId="0" xfId="45" applyFont="1" applyAlignment="1">
      <alignment horizontal="center" vertical="center"/>
    </xf>
    <xf numFmtId="0" fontId="13" fillId="0" borderId="0" xfId="45" applyFont="1" applyAlignment="1">
      <alignment horizontal="center" vertical="center" wrapText="1"/>
    </xf>
    <xf numFmtId="0" fontId="18" fillId="0" borderId="0" xfId="45" applyFont="1" applyBorder="1" applyAlignment="1">
      <alignment horizontal="left" vertical="center"/>
    </xf>
    <xf numFmtId="0" fontId="54" fillId="0" borderId="0" xfId="45" applyFont="1" applyFill="1" applyAlignment="1">
      <alignment vertical="center"/>
    </xf>
    <xf numFmtId="0" fontId="18" fillId="0" borderId="0" xfId="45" applyFont="1" applyAlignment="1">
      <alignment vertical="center"/>
    </xf>
    <xf numFmtId="0" fontId="17" fillId="0" borderId="89" xfId="45" applyFont="1" applyBorder="1" applyAlignment="1">
      <alignment vertical="center"/>
    </xf>
    <xf numFmtId="0" fontId="17" fillId="0" borderId="130" xfId="45" applyFont="1" applyBorder="1" applyAlignment="1">
      <alignment vertical="center"/>
    </xf>
    <xf numFmtId="0" fontId="17" fillId="0" borderId="72" xfId="45" applyFont="1" applyBorder="1" applyAlignment="1">
      <alignment vertical="center"/>
    </xf>
    <xf numFmtId="0" fontId="17" fillId="0" borderId="12" xfId="45" applyFont="1" applyBorder="1" applyAlignment="1">
      <alignment vertical="center"/>
    </xf>
    <xf numFmtId="0" fontId="19" fillId="0" borderId="0" xfId="45" applyFont="1" applyBorder="1" applyAlignment="1">
      <alignment horizontal="center" vertical="center"/>
    </xf>
    <xf numFmtId="0" fontId="15" fillId="24" borderId="146" xfId="42" applyFont="1" applyFill="1" applyBorder="1" applyAlignment="1">
      <alignment horizontal="center" vertical="center" wrapText="1"/>
    </xf>
    <xf numFmtId="0" fontId="15" fillId="0" borderId="141" xfId="42" applyFont="1" applyFill="1" applyBorder="1" applyAlignment="1">
      <alignment vertical="center" wrapText="1"/>
    </xf>
    <xf numFmtId="0" fontId="15" fillId="0" borderId="142" xfId="42" applyFont="1" applyFill="1" applyBorder="1" applyAlignment="1">
      <alignment vertical="center" wrapText="1"/>
    </xf>
    <xf numFmtId="0" fontId="15" fillId="0" borderId="143" xfId="42" applyFont="1" applyFill="1" applyBorder="1" applyAlignment="1">
      <alignment vertical="center" wrapText="1"/>
    </xf>
    <xf numFmtId="0" fontId="55" fillId="0" borderId="25" xfId="42" applyFont="1" applyFill="1" applyBorder="1" applyAlignment="1">
      <alignment horizontal="center" vertical="center" wrapText="1"/>
    </xf>
    <xf numFmtId="0" fontId="55" fillId="0" borderId="12" xfId="42" applyFont="1" applyFill="1" applyBorder="1" applyAlignment="1">
      <alignment horizontal="center" vertical="center" wrapText="1"/>
    </xf>
    <xf numFmtId="0" fontId="55" fillId="0" borderId="12" xfId="42" applyFont="1" applyFill="1" applyBorder="1" applyAlignment="1">
      <alignment horizontal="left" vertical="center" wrapText="1"/>
    </xf>
    <xf numFmtId="0" fontId="55" fillId="0" borderId="18" xfId="42" applyFont="1" applyFill="1" applyBorder="1" applyAlignment="1">
      <alignment horizontal="left" vertical="center" wrapText="1"/>
    </xf>
    <xf numFmtId="0" fontId="55" fillId="0" borderId="19" xfId="42" applyFont="1" applyFill="1" applyBorder="1" applyAlignment="1">
      <alignment vertical="center" wrapText="1"/>
    </xf>
    <xf numFmtId="0" fontId="55" fillId="0" borderId="10" xfId="42" applyFont="1" applyFill="1" applyBorder="1" applyAlignment="1">
      <alignment vertical="center" wrapText="1"/>
    </xf>
    <xf numFmtId="0" fontId="55" fillId="0" borderId="11" xfId="42" applyFont="1" applyFill="1" applyBorder="1" applyAlignment="1">
      <alignment vertical="center" wrapText="1"/>
    </xf>
    <xf numFmtId="0" fontId="55" fillId="0" borderId="11" xfId="42" applyFont="1" applyFill="1" applyBorder="1" applyAlignment="1">
      <alignment horizontal="left" vertical="center" wrapText="1"/>
    </xf>
    <xf numFmtId="0" fontId="49" fillId="0" borderId="10" xfId="42" applyFont="1" applyFill="1" applyBorder="1" applyAlignment="1">
      <alignment vertical="center" wrapText="1"/>
    </xf>
    <xf numFmtId="0" fontId="49" fillId="0" borderId="11" xfId="42" applyFont="1" applyFill="1" applyBorder="1" applyAlignment="1">
      <alignment vertical="center" wrapText="1"/>
    </xf>
    <xf numFmtId="0" fontId="40" fillId="0" borderId="0" xfId="45" applyFont="1" applyAlignment="1"/>
    <xf numFmtId="0" fontId="14" fillId="0" borderId="0" xfId="45" applyFont="1" applyAlignment="1">
      <alignment vertical="center" shrinkToFit="1"/>
    </xf>
    <xf numFmtId="0" fontId="3" fillId="0" borderId="0" xfId="45" applyFont="1" applyAlignment="1">
      <alignment vertical="center"/>
    </xf>
    <xf numFmtId="0" fontId="11" fillId="24" borderId="63" xfId="0" applyFont="1" applyFill="1" applyBorder="1" applyAlignment="1">
      <alignment horizontal="center" vertical="center"/>
    </xf>
    <xf numFmtId="0" fontId="11" fillId="0" borderId="63" xfId="0" applyFont="1" applyBorder="1" applyAlignment="1">
      <alignment horizontal="center"/>
    </xf>
    <xf numFmtId="0" fontId="5" fillId="0" borderId="63" xfId="0" applyFont="1" applyBorder="1" applyAlignment="1">
      <alignment horizontal="center"/>
    </xf>
    <xf numFmtId="0" fontId="11" fillId="0" borderId="0" xfId="0" applyFont="1" applyAlignment="1"/>
    <xf numFmtId="0" fontId="11" fillId="0" borderId="63" xfId="52" applyFont="1" applyBorder="1" applyAlignment="1"/>
    <xf numFmtId="0" fontId="5" fillId="0" borderId="63" xfId="52" applyFont="1" applyBorder="1" applyAlignment="1"/>
    <xf numFmtId="0" fontId="11" fillId="0" borderId="71" xfId="52" applyFont="1" applyBorder="1" applyAlignment="1"/>
    <xf numFmtId="0" fontId="5" fillId="0" borderId="71" xfId="52" applyFont="1" applyBorder="1" applyAlignment="1"/>
    <xf numFmtId="0" fontId="11" fillId="24" borderId="151" xfId="52" applyFont="1" applyFill="1" applyBorder="1" applyAlignment="1">
      <alignment horizontal="center" vertical="center"/>
    </xf>
    <xf numFmtId="0" fontId="11" fillId="0" borderId="151" xfId="52" applyFont="1" applyBorder="1" applyAlignment="1">
      <alignment horizontal="center"/>
    </xf>
    <xf numFmtId="0" fontId="5" fillId="0" borderId="151" xfId="52" applyFont="1" applyBorder="1" applyAlignment="1">
      <alignment horizontal="center"/>
    </xf>
    <xf numFmtId="0" fontId="56" fillId="0" borderId="0" xfId="52" applyFont="1" applyAlignment="1">
      <alignment horizontal="right" vertical="top" shrinkToFit="1"/>
    </xf>
    <xf numFmtId="0" fontId="17" fillId="0" borderId="28" xfId="45" applyFont="1" applyBorder="1" applyAlignment="1">
      <alignment vertical="center"/>
    </xf>
    <xf numFmtId="0" fontId="17" fillId="0" borderId="0" xfId="45" applyFont="1" applyBorder="1" applyAlignment="1">
      <alignment vertical="center"/>
    </xf>
    <xf numFmtId="0" fontId="18" fillId="0" borderId="0" xfId="51" applyFont="1" applyBorder="1" applyAlignment="1">
      <alignment horizontal="right" vertical="center"/>
    </xf>
    <xf numFmtId="0" fontId="18" fillId="0" borderId="0" xfId="51" applyFont="1" applyBorder="1" applyAlignment="1">
      <alignment horizontal="center" vertical="center"/>
    </xf>
    <xf numFmtId="0" fontId="17" fillId="0" borderId="0" xfId="45" applyFont="1" applyBorder="1" applyAlignment="1">
      <alignment horizontal="center" vertical="center"/>
    </xf>
    <xf numFmtId="0" fontId="2" fillId="0" borderId="0" xfId="51" applyFont="1" applyFill="1" applyBorder="1" applyAlignment="1">
      <alignment horizontal="center" vertical="center" wrapText="1"/>
    </xf>
    <xf numFmtId="0" fontId="2" fillId="0" borderId="0" xfId="45" applyFont="1" applyFill="1" applyBorder="1" applyAlignment="1">
      <alignment horizontal="center" vertical="center" wrapText="1"/>
    </xf>
    <xf numFmtId="0" fontId="17" fillId="0" borderId="0" xfId="45" applyFont="1" applyFill="1" applyBorder="1" applyAlignment="1">
      <alignment horizontal="center" vertical="center"/>
    </xf>
    <xf numFmtId="0" fontId="2" fillId="0" borderId="0" xfId="45" applyFont="1" applyFill="1" applyBorder="1" applyAlignment="1">
      <alignment horizontal="center" vertical="center"/>
    </xf>
    <xf numFmtId="0" fontId="12" fillId="0" borderId="0" xfId="52" applyFont="1" applyFill="1" applyBorder="1" applyAlignment="1">
      <alignment horizontal="left" vertical="center" shrinkToFit="1"/>
    </xf>
    <xf numFmtId="0" fontId="0" fillId="0" borderId="0" xfId="45" applyFont="1" applyAlignment="1">
      <alignment vertical="top" wrapText="1"/>
    </xf>
    <xf numFmtId="0" fontId="2" fillId="0" borderId="0" xfId="45" applyFont="1" applyAlignment="1">
      <alignment vertical="top" wrapText="1"/>
    </xf>
    <xf numFmtId="0" fontId="11" fillId="24" borderId="44" xfId="52" applyFont="1" applyFill="1" applyBorder="1" applyAlignment="1">
      <alignment horizontal="center" vertical="center"/>
    </xf>
    <xf numFmtId="0" fontId="11" fillId="24" borderId="33" xfId="52" applyFont="1" applyFill="1" applyBorder="1" applyAlignment="1">
      <alignment horizontal="center" vertical="center"/>
    </xf>
    <xf numFmtId="0" fontId="17" fillId="0" borderId="19" xfId="52" applyFont="1" applyBorder="1" applyAlignment="1">
      <alignment horizontal="center" vertical="center"/>
    </xf>
    <xf numFmtId="0" fontId="17" fillId="0" borderId="10" xfId="52" applyFont="1" applyBorder="1" applyAlignment="1">
      <alignment horizontal="center" vertical="center"/>
    </xf>
    <xf numFmtId="0" fontId="17" fillId="0" borderId="22" xfId="52" applyFont="1" applyBorder="1" applyAlignment="1">
      <alignment horizontal="center" vertical="center"/>
    </xf>
    <xf numFmtId="0" fontId="11" fillId="24" borderId="65" xfId="52" applyFont="1" applyFill="1" applyBorder="1" applyAlignment="1">
      <alignment horizontal="center" vertical="center"/>
    </xf>
    <xf numFmtId="0" fontId="11" fillId="24" borderId="50" xfId="52" applyFont="1" applyFill="1" applyBorder="1" applyAlignment="1">
      <alignment horizontal="center" vertical="center"/>
    </xf>
    <xf numFmtId="0" fontId="11" fillId="24" borderId="46" xfId="52" applyFont="1" applyFill="1" applyBorder="1" applyAlignment="1">
      <alignment horizontal="center" vertical="center"/>
    </xf>
    <xf numFmtId="0" fontId="11" fillId="24" borderId="45" xfId="52" applyFont="1" applyFill="1" applyBorder="1" applyAlignment="1">
      <alignment horizontal="center" vertical="center"/>
    </xf>
    <xf numFmtId="0" fontId="17" fillId="0" borderId="109" xfId="52" applyFont="1" applyBorder="1" applyAlignment="1">
      <alignment horizontal="center" vertical="center" shrinkToFit="1"/>
    </xf>
    <xf numFmtId="0" fontId="17" fillId="0" borderId="91" xfId="52" applyFont="1" applyBorder="1" applyAlignment="1">
      <alignment horizontal="center" vertical="center" shrinkToFit="1"/>
    </xf>
    <xf numFmtId="0" fontId="17" fillId="0" borderId="75" xfId="52" applyFont="1" applyBorder="1" applyAlignment="1">
      <alignment horizontal="center" vertical="center" shrinkToFit="1"/>
    </xf>
    <xf numFmtId="0" fontId="17" fillId="0" borderId="107" xfId="52" applyFont="1" applyBorder="1" applyAlignment="1">
      <alignment horizontal="center" vertical="center" shrinkToFit="1"/>
    </xf>
    <xf numFmtId="0" fontId="17" fillId="0" borderId="106" xfId="52" applyFont="1" applyBorder="1" applyAlignment="1">
      <alignment horizontal="center" vertical="center" shrinkToFit="1"/>
    </xf>
    <xf numFmtId="0" fontId="17" fillId="0" borderId="105" xfId="52" applyFont="1" applyBorder="1" applyAlignment="1">
      <alignment horizontal="center" vertical="center" shrinkToFit="1"/>
    </xf>
    <xf numFmtId="0" fontId="17" fillId="0" borderId="104" xfId="52" applyFont="1" applyBorder="1" applyAlignment="1">
      <alignment horizontal="center" vertical="center" shrinkToFit="1"/>
    </xf>
    <xf numFmtId="0" fontId="17" fillId="0" borderId="94" xfId="52" applyFont="1" applyBorder="1" applyAlignment="1">
      <alignment horizontal="center" vertical="center" shrinkToFit="1"/>
    </xf>
    <xf numFmtId="0" fontId="17" fillId="0" borderId="95" xfId="52" applyFont="1" applyBorder="1" applyAlignment="1">
      <alignment horizontal="center" vertical="center" shrinkToFi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10" fillId="24" borderId="55" xfId="52" applyFont="1" applyFill="1" applyBorder="1" applyAlignment="1">
      <alignment horizontal="center" vertical="center"/>
    </xf>
    <xf numFmtId="0" fontId="10" fillId="24" borderId="43" xfId="52" applyFont="1" applyFill="1" applyBorder="1" applyAlignment="1">
      <alignment horizontal="center" vertical="center"/>
    </xf>
    <xf numFmtId="0" fontId="10" fillId="24" borderId="52" xfId="52" applyFont="1" applyFill="1" applyBorder="1" applyAlignment="1">
      <alignment horizontal="center" vertical="center"/>
    </xf>
    <xf numFmtId="0" fontId="47" fillId="24" borderId="28" xfId="52" applyFont="1" applyFill="1" applyBorder="1" applyAlignment="1">
      <alignment horizontal="center" vertical="center" shrinkToFit="1"/>
    </xf>
    <xf numFmtId="0" fontId="47" fillId="24" borderId="0" xfId="52" applyFont="1" applyFill="1" applyBorder="1" applyAlignment="1">
      <alignment horizontal="center" vertical="center" shrinkToFit="1"/>
    </xf>
    <xf numFmtId="0" fontId="47" fillId="24" borderId="24" xfId="52" applyFont="1" applyFill="1" applyBorder="1" applyAlignment="1">
      <alignment horizontal="center" vertical="center" shrinkToFit="1"/>
    </xf>
    <xf numFmtId="0" fontId="11" fillId="24" borderId="125" xfId="52" applyFont="1" applyFill="1" applyBorder="1" applyAlignment="1">
      <alignment horizontal="center" vertical="center"/>
    </xf>
    <xf numFmtId="0" fontId="11" fillId="24" borderId="126" xfId="52" applyFont="1" applyFill="1" applyBorder="1" applyAlignment="1">
      <alignment horizontal="center" vertical="center"/>
    </xf>
    <xf numFmtId="0" fontId="17" fillId="0" borderId="126" xfId="52" applyFont="1" applyBorder="1" applyAlignment="1">
      <alignment horizontal="center" vertical="center"/>
    </xf>
    <xf numFmtId="0" fontId="17" fillId="0" borderId="127" xfId="52" applyFont="1" applyBorder="1" applyAlignment="1">
      <alignment horizontal="center" vertical="center"/>
    </xf>
    <xf numFmtId="0" fontId="11" fillId="24" borderId="63" xfId="52" applyFont="1" applyFill="1" applyBorder="1" applyAlignment="1">
      <alignment horizontal="center" vertical="center"/>
    </xf>
    <xf numFmtId="0" fontId="11" fillId="24" borderId="70" xfId="52" applyFont="1" applyFill="1" applyBorder="1" applyAlignment="1">
      <alignment horizontal="center" vertical="center"/>
    </xf>
    <xf numFmtId="0" fontId="15" fillId="0" borderId="0" xfId="52" applyFont="1" applyAlignment="1">
      <alignment horizontal="left" vertical="top" wrapText="1" shrinkToFi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 fillId="0" borderId="0" xfId="0" applyFont="1" applyBorder="1" applyAlignment="1">
      <alignment horizontal="center" vertical="center" shrinkToFit="1"/>
    </xf>
    <xf numFmtId="0" fontId="3" fillId="0" borderId="28" xfId="52" applyFont="1" applyFill="1" applyBorder="1" applyAlignment="1">
      <alignment horizontal="left" vertical="center" shrinkToFit="1"/>
    </xf>
    <xf numFmtId="0" fontId="3" fillId="0" borderId="0" xfId="52" applyFont="1" applyFill="1" applyBorder="1" applyAlignment="1">
      <alignment horizontal="left" vertical="center" shrinkToFit="1"/>
    </xf>
    <xf numFmtId="0" fontId="3" fillId="0" borderId="24" xfId="52"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56" xfId="52" applyFont="1" applyFill="1" applyBorder="1" applyAlignment="1">
      <alignment horizontal="left" vertical="center" shrinkToFit="1"/>
    </xf>
    <xf numFmtId="0" fontId="3" fillId="0" borderId="10" xfId="52" applyFont="1" applyFill="1" applyBorder="1" applyAlignment="1">
      <alignment horizontal="left" vertical="center" shrinkToFit="1"/>
    </xf>
    <xf numFmtId="0" fontId="3" fillId="0" borderId="22" xfId="52" applyFont="1" applyFill="1" applyBorder="1" applyAlignment="1">
      <alignment horizontal="left" vertical="center" shrinkToFit="1"/>
    </xf>
    <xf numFmtId="0" fontId="11" fillId="24" borderId="68" xfId="52" applyFont="1" applyFill="1" applyBorder="1" applyAlignment="1">
      <alignment horizontal="center" vertical="center" textRotation="255" shrinkToFit="1"/>
    </xf>
    <xf numFmtId="0" fontId="11" fillId="24" borderId="70" xfId="52" applyFont="1" applyFill="1" applyBorder="1" applyAlignment="1">
      <alignment horizontal="center" vertical="center" textRotation="255" shrinkToFit="1"/>
    </xf>
    <xf numFmtId="0" fontId="3" fillId="0" borderId="76" xfId="52" applyFont="1" applyFill="1" applyBorder="1" applyAlignment="1">
      <alignment horizontal="left" vertical="center" shrinkToFit="1"/>
    </xf>
    <xf numFmtId="0" fontId="3" fillId="0" borderId="92" xfId="52" applyFont="1" applyFill="1" applyBorder="1" applyAlignment="1">
      <alignment horizontal="left" vertical="center" shrinkToFit="1"/>
    </xf>
    <xf numFmtId="0" fontId="3" fillId="0" borderId="77" xfId="52" applyFont="1" applyFill="1" applyBorder="1" applyAlignment="1">
      <alignment horizontal="left" vertical="center" shrinkToFit="1"/>
    </xf>
    <xf numFmtId="0" fontId="3" fillId="0" borderId="96" xfId="52" applyFont="1" applyFill="1" applyBorder="1" applyAlignment="1">
      <alignment horizontal="left" vertical="center" shrinkToFit="1"/>
    </xf>
    <xf numFmtId="0" fontId="3" fillId="0" borderId="97" xfId="52" applyFont="1" applyFill="1" applyBorder="1" applyAlignment="1">
      <alignment horizontal="left" vertical="center" shrinkToFit="1"/>
    </xf>
    <xf numFmtId="0" fontId="3" fillId="0" borderId="98" xfId="52" applyFont="1" applyFill="1" applyBorder="1" applyAlignment="1">
      <alignment horizontal="left" vertical="center" shrinkToFit="1"/>
    </xf>
    <xf numFmtId="0" fontId="0" fillId="0" borderId="0" xfId="52" applyFont="1" applyBorder="1" applyAlignment="1">
      <alignment horizontal="left"/>
    </xf>
    <xf numFmtId="0" fontId="2" fillId="0" borderId="0" xfId="52" applyFont="1" applyBorder="1" applyAlignment="1">
      <alignment horizontal="left"/>
    </xf>
    <xf numFmtId="0" fontId="2" fillId="0" borderId="41" xfId="52" applyFont="1" applyBorder="1" applyAlignment="1">
      <alignment horizontal="left" vertical="top"/>
    </xf>
    <xf numFmtId="0" fontId="11" fillId="24" borderId="67" xfId="52" applyFont="1" applyFill="1" applyBorder="1" applyAlignment="1">
      <alignment horizontal="center"/>
    </xf>
    <xf numFmtId="0" fontId="11" fillId="24" borderId="69" xfId="52" applyFont="1" applyFill="1" applyBorder="1" applyAlignment="1">
      <alignment horizontal="center"/>
    </xf>
    <xf numFmtId="0" fontId="11" fillId="24" borderId="55" xfId="52" applyFont="1" applyFill="1" applyBorder="1" applyAlignment="1">
      <alignment horizontal="center" vertical="center"/>
    </xf>
    <xf numFmtId="0" fontId="11" fillId="24" borderId="43" xfId="52" applyFont="1" applyFill="1" applyBorder="1" applyAlignment="1">
      <alignment horizontal="center" vertical="center"/>
    </xf>
    <xf numFmtId="0" fontId="11" fillId="24" borderId="52" xfId="52" applyFont="1" applyFill="1" applyBorder="1" applyAlignment="1">
      <alignment horizontal="center" vertical="center"/>
    </xf>
    <xf numFmtId="0" fontId="11" fillId="24" borderId="38" xfId="52" applyFont="1" applyFill="1" applyBorder="1" applyAlignment="1">
      <alignment horizontal="center" vertical="center"/>
    </xf>
    <xf numFmtId="0" fontId="11" fillId="24" borderId="41" xfId="52" applyFont="1" applyFill="1" applyBorder="1" applyAlignment="1">
      <alignment horizontal="center" vertical="center"/>
    </xf>
    <xf numFmtId="0" fontId="11" fillId="24" borderId="42" xfId="52" applyFont="1" applyFill="1" applyBorder="1" applyAlignment="1">
      <alignment horizontal="center" vertical="center"/>
    </xf>
    <xf numFmtId="0" fontId="3" fillId="24" borderId="67" xfId="52" applyFont="1" applyFill="1" applyBorder="1" applyAlignment="1">
      <alignment horizontal="center" vertical="center" wrapText="1"/>
    </xf>
    <xf numFmtId="0" fontId="3" fillId="24" borderId="69" xfId="52" applyFont="1" applyFill="1" applyBorder="1" applyAlignment="1">
      <alignment vertical="center" wrapText="1"/>
    </xf>
    <xf numFmtId="0" fontId="2" fillId="24" borderId="67" xfId="52" applyFont="1" applyFill="1" applyBorder="1" applyAlignment="1">
      <alignment horizontal="center" vertical="center" shrinkToFit="1"/>
    </xf>
    <xf numFmtId="0" fontId="2" fillId="24" borderId="69" xfId="52" applyFont="1" applyFill="1" applyBorder="1" applyAlignment="1">
      <alignment horizontal="center" vertical="center" shrinkToFit="1"/>
    </xf>
    <xf numFmtId="0" fontId="13" fillId="0" borderId="0" xfId="52" applyFont="1" applyAlignment="1">
      <alignment horizontal="center" vertical="center" wrapText="1"/>
    </xf>
    <xf numFmtId="0" fontId="2" fillId="24" borderId="74" xfId="52" applyFont="1" applyFill="1" applyBorder="1" applyAlignment="1">
      <alignment horizontal="center" vertical="center" shrinkToFit="1"/>
    </xf>
    <xf numFmtId="0" fontId="2" fillId="24" borderId="89" xfId="52" applyFont="1" applyFill="1" applyBorder="1" applyAlignment="1">
      <alignment horizontal="center" vertical="center" shrinkToFit="1"/>
    </xf>
    <xf numFmtId="0" fontId="17" fillId="0" borderId="66" xfId="52" applyFont="1" applyBorder="1" applyAlignment="1">
      <alignment horizontal="left" vertical="center"/>
    </xf>
    <xf numFmtId="0" fontId="17" fillId="0" borderId="88" xfId="52" applyFont="1" applyBorder="1" applyAlignment="1">
      <alignment horizontal="left" vertical="center"/>
    </xf>
    <xf numFmtId="0" fontId="17" fillId="0" borderId="72" xfId="52" applyFont="1" applyBorder="1" applyAlignment="1">
      <alignment horizontal="left" vertical="center"/>
    </xf>
    <xf numFmtId="0" fontId="0" fillId="0" borderId="0" xfId="52" applyFont="1" applyBorder="1" applyAlignment="1">
      <alignment horizontal="left" shrinkToFit="1"/>
    </xf>
    <xf numFmtId="0" fontId="2" fillId="0" borderId="0" xfId="52" applyFont="1" applyBorder="1" applyAlignment="1">
      <alignment horizontal="left" shrinkToFit="1"/>
    </xf>
    <xf numFmtId="0" fontId="0" fillId="0" borderId="0" xfId="52" applyFont="1" applyBorder="1" applyAlignment="1">
      <alignment horizontal="left" vertical="center" shrinkToFit="1"/>
    </xf>
    <xf numFmtId="0" fontId="2" fillId="0" borderId="0" xfId="52" applyFont="1" applyBorder="1" applyAlignment="1">
      <alignment horizontal="left" vertical="center" shrinkToFit="1"/>
    </xf>
    <xf numFmtId="0" fontId="3" fillId="0" borderId="27" xfId="52" applyFont="1" applyFill="1" applyBorder="1" applyAlignment="1">
      <alignment horizontal="left" vertical="center" shrinkToFit="1"/>
    </xf>
    <xf numFmtId="0" fontId="3" fillId="0" borderId="14" xfId="52" applyFont="1" applyFill="1" applyBorder="1" applyAlignment="1">
      <alignment horizontal="left" vertical="center" shrinkToFit="1"/>
    </xf>
    <xf numFmtId="0" fontId="3" fillId="0" borderId="23" xfId="52" applyFont="1" applyFill="1" applyBorder="1" applyAlignment="1">
      <alignment horizontal="left" vertical="center" shrinkToFit="1"/>
    </xf>
    <xf numFmtId="0" fontId="3" fillId="0" borderId="53" xfId="52" applyFont="1" applyFill="1" applyBorder="1" applyAlignment="1">
      <alignment horizontal="left" vertical="center" shrinkToFit="1"/>
    </xf>
    <xf numFmtId="0" fontId="3" fillId="0" borderId="34" xfId="52" applyFont="1" applyFill="1" applyBorder="1" applyAlignment="1">
      <alignment horizontal="left" vertical="center" shrinkToFit="1"/>
    </xf>
    <xf numFmtId="0" fontId="3" fillId="0" borderId="36" xfId="52" applyFont="1" applyFill="1" applyBorder="1" applyAlignment="1">
      <alignment horizontal="left" vertical="center" shrinkToFit="1"/>
    </xf>
    <xf numFmtId="0" fontId="39" fillId="0" borderId="0" xfId="45" applyFont="1" applyAlignment="1">
      <alignment horizontal="center" vertical="center"/>
    </xf>
    <xf numFmtId="0" fontId="0" fillId="24" borderId="14" xfId="45" applyFont="1" applyFill="1" applyBorder="1" applyAlignment="1">
      <alignment horizontal="center" vertical="center" wrapText="1"/>
    </xf>
    <xf numFmtId="0" fontId="0" fillId="24" borderId="15" xfId="45" applyFont="1" applyFill="1" applyBorder="1" applyAlignment="1">
      <alignment horizontal="center" vertical="center" wrapText="1"/>
    </xf>
    <xf numFmtId="0" fontId="0" fillId="24" borderId="0" xfId="45" applyFont="1" applyFill="1" applyBorder="1" applyAlignment="1">
      <alignment horizontal="center" vertical="center" wrapText="1"/>
    </xf>
    <xf numFmtId="0" fontId="0" fillId="24" borderId="17" xfId="45" applyFont="1" applyFill="1" applyBorder="1" applyAlignment="1">
      <alignment horizontal="center" vertical="center" wrapText="1"/>
    </xf>
    <xf numFmtId="0" fontId="0" fillId="24" borderId="12" xfId="45" applyFont="1" applyFill="1" applyBorder="1" applyAlignment="1">
      <alignment horizontal="center" vertical="center" wrapText="1"/>
    </xf>
    <xf numFmtId="0" fontId="0" fillId="24" borderId="18" xfId="45" applyFont="1" applyFill="1" applyBorder="1" applyAlignment="1">
      <alignment horizontal="center" vertical="center" wrapText="1"/>
    </xf>
    <xf numFmtId="0" fontId="5" fillId="0" borderId="0" xfId="45" applyFont="1" applyBorder="1" applyAlignment="1">
      <alignment horizontal="center" vertical="center"/>
    </xf>
    <xf numFmtId="0" fontId="0" fillId="24" borderId="14" xfId="51" applyFont="1" applyFill="1" applyBorder="1" applyAlignment="1">
      <alignment horizontal="center" vertical="center" wrapText="1"/>
    </xf>
    <xf numFmtId="0" fontId="2" fillId="24" borderId="14" xfId="51" applyFont="1" applyFill="1" applyBorder="1" applyAlignment="1">
      <alignment horizontal="center" vertical="center"/>
    </xf>
    <xf numFmtId="0" fontId="2" fillId="24" borderId="15" xfId="51" applyFont="1" applyFill="1" applyBorder="1" applyAlignment="1">
      <alignment horizontal="center" vertical="center"/>
    </xf>
    <xf numFmtId="0" fontId="2" fillId="24" borderId="0" xfId="51" applyFont="1" applyFill="1" applyBorder="1" applyAlignment="1">
      <alignment horizontal="center" vertical="center"/>
    </xf>
    <xf numFmtId="0" fontId="2" fillId="24" borderId="17" xfId="51" applyFont="1" applyFill="1" applyBorder="1" applyAlignment="1">
      <alignment horizontal="center" vertical="center"/>
    </xf>
    <xf numFmtId="0" fontId="2" fillId="24" borderId="12" xfId="51" applyFont="1" applyFill="1" applyBorder="1" applyAlignment="1">
      <alignment horizontal="center" vertical="center"/>
    </xf>
    <xf numFmtId="0" fontId="2" fillId="24" borderId="18" xfId="51" applyFont="1" applyFill="1" applyBorder="1" applyAlignment="1">
      <alignment horizontal="center" vertical="center"/>
    </xf>
    <xf numFmtId="0" fontId="2" fillId="24" borderId="33" xfId="51" applyFont="1" applyFill="1" applyBorder="1" applyAlignment="1">
      <alignment horizontal="center" vertical="center" textRotation="255" wrapText="1"/>
    </xf>
    <xf numFmtId="0" fontId="0" fillId="24" borderId="14" xfId="51" applyFont="1" applyFill="1" applyBorder="1" applyAlignment="1">
      <alignment horizontal="center" vertical="center"/>
    </xf>
    <xf numFmtId="0" fontId="0" fillId="24" borderId="61" xfId="51" applyFont="1" applyFill="1" applyBorder="1" applyAlignment="1">
      <alignment horizontal="center" vertical="center"/>
    </xf>
    <xf numFmtId="0" fontId="2" fillId="24" borderId="60" xfId="51" applyFont="1" applyFill="1" applyBorder="1" applyAlignment="1">
      <alignment horizontal="center" vertical="center"/>
    </xf>
    <xf numFmtId="0" fontId="2" fillId="24" borderId="111" xfId="51" applyFont="1" applyFill="1" applyBorder="1" applyAlignment="1">
      <alignment horizontal="center" vertical="center"/>
    </xf>
    <xf numFmtId="0" fontId="0" fillId="24" borderId="14" xfId="45" applyFont="1" applyFill="1" applyBorder="1" applyAlignment="1">
      <alignment horizontal="center" vertical="center" shrinkToFit="1"/>
    </xf>
    <xf numFmtId="0" fontId="2" fillId="24" borderId="14" xfId="45" applyFont="1" applyFill="1" applyBorder="1" applyAlignment="1">
      <alignment horizontal="center" vertical="center" shrinkToFit="1"/>
    </xf>
    <xf numFmtId="0" fontId="2" fillId="24" borderId="15" xfId="45" applyFont="1" applyFill="1" applyBorder="1" applyAlignment="1">
      <alignment horizontal="center" vertical="center" shrinkToFit="1"/>
    </xf>
    <xf numFmtId="0" fontId="2" fillId="24" borderId="0" xfId="45" applyFont="1" applyFill="1" applyBorder="1" applyAlignment="1">
      <alignment horizontal="center" vertical="center" shrinkToFit="1"/>
    </xf>
    <xf numFmtId="0" fontId="2" fillId="24" borderId="17" xfId="45" applyFont="1" applyFill="1" applyBorder="1" applyAlignment="1">
      <alignment horizontal="center" vertical="center" shrinkToFit="1"/>
    </xf>
    <xf numFmtId="0" fontId="2" fillId="24" borderId="12" xfId="45" applyFont="1" applyFill="1" applyBorder="1" applyAlignment="1">
      <alignment horizontal="center" vertical="center" shrinkToFit="1"/>
    </xf>
    <xf numFmtId="0" fontId="2" fillId="24" borderId="18" xfId="45" applyFont="1" applyFill="1" applyBorder="1" applyAlignment="1">
      <alignment horizontal="center" vertical="center" shrinkToFit="1"/>
    </xf>
    <xf numFmtId="0" fontId="0" fillId="24" borderId="15" xfId="51" applyFont="1" applyFill="1" applyBorder="1" applyAlignment="1">
      <alignment horizontal="center" vertical="center" wrapText="1"/>
    </xf>
    <xf numFmtId="0" fontId="0" fillId="24" borderId="0" xfId="51" applyFont="1" applyFill="1" applyBorder="1" applyAlignment="1">
      <alignment horizontal="center" vertical="center" wrapText="1"/>
    </xf>
    <xf numFmtId="0" fontId="0" fillId="24" borderId="17" xfId="51" applyFont="1" applyFill="1" applyBorder="1" applyAlignment="1">
      <alignment horizontal="center" vertical="center" wrapText="1"/>
    </xf>
    <xf numFmtId="0" fontId="0" fillId="24" borderId="12" xfId="51" applyFont="1" applyFill="1" applyBorder="1" applyAlignment="1">
      <alignment horizontal="center" vertical="center" wrapText="1"/>
    </xf>
    <xf numFmtId="0" fontId="0" fillId="24" borderId="18" xfId="51" applyFont="1" applyFill="1" applyBorder="1" applyAlignment="1">
      <alignment horizontal="center" vertical="center" wrapText="1"/>
    </xf>
    <xf numFmtId="0" fontId="19" fillId="0" borderId="19" xfId="45" applyFont="1" applyBorder="1" applyAlignment="1">
      <alignment horizontal="center" vertical="center"/>
    </xf>
    <xf numFmtId="0" fontId="19" fillId="0" borderId="10" xfId="45" applyFont="1" applyBorder="1" applyAlignment="1">
      <alignment horizontal="center" vertical="center"/>
    </xf>
    <xf numFmtId="0" fontId="19" fillId="0" borderId="11" xfId="45" applyFont="1" applyBorder="1" applyAlignment="1">
      <alignment horizontal="center" vertical="center"/>
    </xf>
    <xf numFmtId="0" fontId="18" fillId="0" borderId="10" xfId="45" applyFont="1" applyBorder="1" applyAlignment="1">
      <alignment horizontal="center" vertical="center"/>
    </xf>
    <xf numFmtId="0" fontId="18" fillId="0" borderId="11" xfId="45" applyFont="1" applyBorder="1" applyAlignment="1">
      <alignment horizontal="center" vertical="center"/>
    </xf>
    <xf numFmtId="0" fontId="0" fillId="24" borderId="33" xfId="45" applyFont="1" applyFill="1" applyBorder="1" applyAlignment="1">
      <alignment horizontal="center" vertical="center" wrapText="1"/>
    </xf>
    <xf numFmtId="0" fontId="2" fillId="24" borderId="33" xfId="45" applyFont="1" applyFill="1" applyBorder="1" applyAlignment="1">
      <alignment horizontal="center" vertical="center"/>
    </xf>
    <xf numFmtId="0" fontId="19" fillId="0" borderId="14" xfId="51" applyFont="1" applyBorder="1" applyAlignment="1">
      <alignment horizontal="center" vertical="center" shrinkToFit="1"/>
    </xf>
    <xf numFmtId="49" fontId="19" fillId="0" borderId="14" xfId="51" applyNumberFormat="1" applyFont="1" applyBorder="1" applyAlignment="1">
      <alignment horizontal="center" vertical="center" shrinkToFit="1"/>
    </xf>
    <xf numFmtId="0" fontId="19" fillId="0" borderId="16" xfId="51" applyFont="1" applyBorder="1" applyAlignment="1">
      <alignment horizontal="center" vertical="center" shrinkToFit="1"/>
    </xf>
    <xf numFmtId="0" fontId="19" fillId="0" borderId="0" xfId="51" applyFont="1" applyBorder="1" applyAlignment="1">
      <alignment horizontal="center" vertical="center" shrinkToFit="1"/>
    </xf>
    <xf numFmtId="0" fontId="19" fillId="0" borderId="101" xfId="51" applyFont="1" applyBorder="1" applyAlignment="1">
      <alignment horizontal="center" vertical="center" shrinkToFit="1"/>
    </xf>
    <xf numFmtId="0" fontId="19" fillId="0" borderId="59" xfId="51" applyFont="1" applyBorder="1" applyAlignment="1">
      <alignment horizontal="center" vertical="center" shrinkToFit="1"/>
    </xf>
    <xf numFmtId="0" fontId="2" fillId="0" borderId="0" xfId="51" applyFont="1" applyBorder="1" applyAlignment="1">
      <alignment horizontal="center" vertical="center" shrinkToFit="1"/>
    </xf>
    <xf numFmtId="0" fontId="2" fillId="0" borderId="17" xfId="51" applyFont="1" applyBorder="1" applyAlignment="1">
      <alignment horizontal="center" vertical="center" shrinkToFit="1"/>
    </xf>
    <xf numFmtId="0" fontId="2" fillId="0" borderId="59" xfId="51" applyFont="1" applyBorder="1" applyAlignment="1">
      <alignment horizontal="center" vertical="center" shrinkToFit="1"/>
    </xf>
    <xf numFmtId="0" fontId="2" fillId="0" borderId="102" xfId="51" applyFont="1" applyBorder="1" applyAlignment="1">
      <alignment horizontal="center" vertical="center" shrinkToFit="1"/>
    </xf>
    <xf numFmtId="0" fontId="5" fillId="0" borderId="61" xfId="51" applyFont="1" applyBorder="1" applyAlignment="1">
      <alignment horizontal="center" vertical="center" shrinkToFit="1"/>
    </xf>
    <xf numFmtId="0" fontId="5" fillId="0" borderId="60" xfId="51" applyFont="1" applyBorder="1" applyAlignment="1">
      <alignment horizontal="center" vertical="center" shrinkToFit="1"/>
    </xf>
    <xf numFmtId="0" fontId="18" fillId="0" borderId="60" xfId="51" applyFont="1" applyBorder="1" applyAlignment="1">
      <alignment horizontal="right" vertical="center"/>
    </xf>
    <xf numFmtId="0" fontId="18" fillId="0" borderId="111" xfId="51" applyFont="1" applyBorder="1" applyAlignment="1">
      <alignment horizontal="right" vertical="center"/>
    </xf>
    <xf numFmtId="0" fontId="2" fillId="0" borderId="0" xfId="45" applyFont="1" applyBorder="1" applyAlignment="1">
      <alignment vertical="center"/>
    </xf>
    <xf numFmtId="0" fontId="2" fillId="0" borderId="50" xfId="45" applyFont="1" applyBorder="1" applyAlignment="1">
      <alignment horizontal="center" vertical="center"/>
    </xf>
    <xf numFmtId="0" fontId="18" fillId="0" borderId="50" xfId="45" applyFont="1" applyBorder="1" applyAlignment="1">
      <alignment horizontal="center" vertical="center"/>
    </xf>
    <xf numFmtId="0" fontId="18" fillId="0" borderId="14" xfId="45" applyFont="1" applyBorder="1" applyAlignment="1">
      <alignment horizontal="center" vertical="center"/>
    </xf>
    <xf numFmtId="0" fontId="18" fillId="0" borderId="15" xfId="45" applyFont="1" applyBorder="1" applyAlignment="1">
      <alignment horizontal="center" vertical="center"/>
    </xf>
    <xf numFmtId="0" fontId="0" fillId="24" borderId="33" xfId="45" applyFont="1" applyFill="1" applyBorder="1" applyAlignment="1">
      <alignment horizontal="center" vertical="center"/>
    </xf>
    <xf numFmtId="0" fontId="0" fillId="24" borderId="10" xfId="45" applyFont="1" applyFill="1" applyBorder="1" applyAlignment="1">
      <alignment horizontal="center" vertical="center"/>
    </xf>
    <xf numFmtId="0" fontId="2" fillId="24" borderId="10" xfId="45" applyFont="1" applyFill="1" applyBorder="1" applyAlignment="1">
      <alignment horizontal="center" vertical="center"/>
    </xf>
    <xf numFmtId="0" fontId="2" fillId="24" borderId="11" xfId="45" applyFont="1" applyFill="1" applyBorder="1" applyAlignment="1">
      <alignment horizontal="center" vertical="center"/>
    </xf>
    <xf numFmtId="0" fontId="0" fillId="0" borderId="33" xfId="51" applyFont="1" applyBorder="1" applyAlignment="1">
      <alignment horizontal="center" vertical="center"/>
    </xf>
    <xf numFmtId="0" fontId="2" fillId="0" borderId="33" xfId="51" applyFont="1" applyBorder="1" applyAlignment="1">
      <alignment horizontal="center" vertical="center"/>
    </xf>
    <xf numFmtId="0" fontId="18" fillId="0" borderId="33" xfId="45" applyFont="1" applyBorder="1" applyAlignment="1">
      <alignment horizontal="center" vertical="center"/>
    </xf>
    <xf numFmtId="0" fontId="2" fillId="0" borderId="33" xfId="45" applyFont="1" applyBorder="1" applyAlignment="1">
      <alignment horizontal="center" vertical="center"/>
    </xf>
    <xf numFmtId="0" fontId="3" fillId="0" borderId="10" xfId="45" applyFont="1" applyBorder="1" applyAlignment="1">
      <alignment horizontal="center" vertical="center"/>
    </xf>
    <xf numFmtId="0" fontId="3" fillId="0" borderId="11" xfId="45" applyFont="1" applyBorder="1" applyAlignment="1">
      <alignment horizontal="center" vertical="center"/>
    </xf>
    <xf numFmtId="0" fontId="0" fillId="0" borderId="33" xfId="45" applyFont="1" applyBorder="1" applyAlignment="1">
      <alignment horizontal="center" vertical="center" wrapText="1"/>
    </xf>
    <xf numFmtId="0" fontId="0" fillId="0" borderId="33" xfId="45" applyFont="1" applyBorder="1" applyAlignment="1">
      <alignment horizontal="center" vertical="center"/>
    </xf>
    <xf numFmtId="0" fontId="18" fillId="0" borderId="13" xfId="45" applyFont="1" applyBorder="1" applyAlignment="1">
      <alignment horizontal="left" vertical="center"/>
    </xf>
    <xf numFmtId="0" fontId="18" fillId="0" borderId="14" xfId="45" applyFont="1" applyBorder="1" applyAlignment="1">
      <alignment horizontal="left" vertical="center"/>
    </xf>
    <xf numFmtId="0" fontId="18" fillId="0" borderId="15" xfId="45" applyFont="1" applyBorder="1" applyAlignment="1">
      <alignment horizontal="left" vertical="center"/>
    </xf>
    <xf numFmtId="0" fontId="19" fillId="0" borderId="61" xfId="45" applyFont="1" applyBorder="1" applyAlignment="1">
      <alignment vertical="center"/>
    </xf>
    <xf numFmtId="0" fontId="19" fillId="0" borderId="60" xfId="45" applyFont="1" applyBorder="1" applyAlignment="1">
      <alignment vertical="center"/>
    </xf>
    <xf numFmtId="0" fontId="19" fillId="0" borderId="111" xfId="45" applyFont="1" applyBorder="1" applyAlignment="1">
      <alignment vertical="center"/>
    </xf>
    <xf numFmtId="0" fontId="2" fillId="0" borderId="13" xfId="51" applyFont="1" applyBorder="1" applyAlignment="1">
      <alignment horizontal="center" vertical="center" shrinkToFit="1"/>
    </xf>
    <xf numFmtId="0" fontId="2" fillId="0" borderId="14" xfId="51" applyFont="1" applyBorder="1" applyAlignment="1">
      <alignment horizontal="center" vertical="center" shrinkToFit="1"/>
    </xf>
    <xf numFmtId="0" fontId="18" fillId="0" borderId="19" xfId="45" applyFont="1" applyBorder="1" applyAlignment="1">
      <alignment horizontal="center" vertical="center"/>
    </xf>
    <xf numFmtId="0" fontId="3" fillId="24" borderId="19" xfId="45" applyFont="1" applyFill="1" applyBorder="1" applyAlignment="1">
      <alignment horizontal="center" vertical="center"/>
    </xf>
    <xf numFmtId="0" fontId="3" fillId="24" borderId="10" xfId="45" applyFont="1" applyFill="1" applyBorder="1" applyAlignment="1">
      <alignment horizontal="center" vertical="center"/>
    </xf>
    <xf numFmtId="0" fontId="3" fillId="24" borderId="11" xfId="45" applyFont="1" applyFill="1" applyBorder="1" applyAlignment="1">
      <alignment horizontal="center" vertical="center"/>
    </xf>
    <xf numFmtId="0" fontId="2" fillId="24" borderId="19" xfId="45" applyFont="1" applyFill="1" applyBorder="1" applyAlignment="1">
      <alignment horizontal="center" vertical="center"/>
    </xf>
    <xf numFmtId="31" fontId="9" fillId="0" borderId="19" xfId="45" applyNumberFormat="1" applyFont="1" applyBorder="1" applyAlignment="1">
      <alignment horizontal="right" vertical="center" shrinkToFit="1"/>
    </xf>
    <xf numFmtId="31" fontId="9" fillId="0" borderId="10" xfId="45" applyNumberFormat="1" applyFont="1" applyBorder="1" applyAlignment="1">
      <alignment horizontal="right" vertical="center" shrinkToFit="1"/>
    </xf>
    <xf numFmtId="31" fontId="9" fillId="0" borderId="11" xfId="45" applyNumberFormat="1" applyFont="1" applyBorder="1" applyAlignment="1">
      <alignment horizontal="right" vertical="center" shrinkToFit="1"/>
    </xf>
    <xf numFmtId="0" fontId="2" fillId="24" borderId="13" xfId="45" applyFont="1" applyFill="1" applyBorder="1" applyAlignment="1">
      <alignment horizontal="center" vertical="center"/>
    </xf>
    <xf numFmtId="0" fontId="2" fillId="24" borderId="14" xfId="45" applyFont="1" applyFill="1" applyBorder="1" applyAlignment="1">
      <alignment horizontal="center" vertical="center"/>
    </xf>
    <xf numFmtId="0" fontId="2" fillId="24" borderId="15" xfId="45" applyFont="1" applyFill="1" applyBorder="1" applyAlignment="1">
      <alignment horizontal="center" vertical="center"/>
    </xf>
    <xf numFmtId="0" fontId="2" fillId="24" borderId="16" xfId="45" applyFont="1" applyFill="1" applyBorder="1" applyAlignment="1">
      <alignment horizontal="center" vertical="center"/>
    </xf>
    <xf numFmtId="0" fontId="2" fillId="24" borderId="0" xfId="45" applyFont="1" applyFill="1" applyBorder="1" applyAlignment="1">
      <alignment horizontal="center" vertical="center"/>
    </xf>
    <xf numFmtId="0" fontId="2" fillId="24" borderId="17" xfId="45" applyFont="1" applyFill="1" applyBorder="1" applyAlignment="1">
      <alignment horizontal="center" vertical="center"/>
    </xf>
    <xf numFmtId="0" fontId="2" fillId="24" borderId="25" xfId="45" applyFont="1" applyFill="1" applyBorder="1" applyAlignment="1">
      <alignment horizontal="center" vertical="center"/>
    </xf>
    <xf numFmtId="0" fontId="2" fillId="24" borderId="12" xfId="45" applyFont="1" applyFill="1" applyBorder="1" applyAlignment="1">
      <alignment horizontal="center" vertical="center"/>
    </xf>
    <xf numFmtId="0" fontId="2" fillId="24" borderId="18" xfId="45" applyFont="1" applyFill="1" applyBorder="1" applyAlignment="1">
      <alignment horizontal="center" vertical="center"/>
    </xf>
    <xf numFmtId="0" fontId="2" fillId="24" borderId="50" xfId="45" applyFont="1" applyFill="1" applyBorder="1" applyAlignment="1">
      <alignment horizontal="center" vertical="center" textRotation="255"/>
    </xf>
    <xf numFmtId="0" fontId="2" fillId="24" borderId="78" xfId="45" applyFont="1" applyFill="1" applyBorder="1" applyAlignment="1">
      <alignment horizontal="center" vertical="center" textRotation="255"/>
    </xf>
    <xf numFmtId="0" fontId="2" fillId="24" borderId="73" xfId="45" applyFont="1" applyFill="1" applyBorder="1" applyAlignment="1">
      <alignment horizontal="center" vertical="center" textRotation="255"/>
    </xf>
    <xf numFmtId="0" fontId="2" fillId="24" borderId="13" xfId="45" applyFont="1" applyFill="1" applyBorder="1" applyAlignment="1">
      <alignment horizontal="center" vertical="center" shrinkToFit="1"/>
    </xf>
    <xf numFmtId="0" fontId="0" fillId="24" borderId="61" xfId="45" applyFont="1" applyFill="1" applyBorder="1" applyAlignment="1">
      <alignment horizontal="center" vertical="center" shrinkToFit="1"/>
    </xf>
    <xf numFmtId="0" fontId="2" fillId="24" borderId="60" xfId="45" applyFont="1" applyFill="1" applyBorder="1" applyAlignment="1">
      <alignment horizontal="center" vertical="center" shrinkToFit="1"/>
    </xf>
    <xf numFmtId="0" fontId="2" fillId="24" borderId="111" xfId="45" applyFont="1" applyFill="1" applyBorder="1" applyAlignment="1">
      <alignment horizontal="center" vertical="center" shrinkToFit="1"/>
    </xf>
    <xf numFmtId="0" fontId="2" fillId="24" borderId="13" xfId="45" applyFont="1" applyFill="1" applyBorder="1" applyAlignment="1">
      <alignment horizontal="center" vertical="center" wrapText="1"/>
    </xf>
    <xf numFmtId="0" fontId="2" fillId="24" borderId="0" xfId="45" applyFont="1" applyFill="1" applyAlignment="1">
      <alignment horizontal="center" vertical="center"/>
    </xf>
    <xf numFmtId="0" fontId="0" fillId="24" borderId="19" xfId="45" applyFont="1" applyFill="1" applyBorder="1" applyAlignment="1">
      <alignment horizontal="center" vertical="center"/>
    </xf>
    <xf numFmtId="0" fontId="0" fillId="24" borderId="33" xfId="45" applyFont="1" applyFill="1" applyBorder="1" applyAlignment="1">
      <alignment horizontal="center" vertical="center" shrinkToFit="1"/>
    </xf>
    <xf numFmtId="0" fontId="2" fillId="24" borderId="33" xfId="45" applyFont="1" applyFill="1" applyBorder="1" applyAlignment="1">
      <alignment horizontal="center" vertical="center" shrinkToFit="1"/>
    </xf>
    <xf numFmtId="0" fontId="0" fillId="24" borderId="13" xfId="45" applyFont="1" applyFill="1" applyBorder="1" applyAlignment="1">
      <alignment horizontal="center" vertical="center" wrapText="1" shrinkToFit="1"/>
    </xf>
    <xf numFmtId="0" fontId="2" fillId="24" borderId="25" xfId="45" applyFont="1" applyFill="1" applyBorder="1" applyAlignment="1">
      <alignment horizontal="center" vertical="center" shrinkToFit="1"/>
    </xf>
    <xf numFmtId="0" fontId="19" fillId="0" borderId="13" xfId="45" applyFont="1" applyBorder="1" applyAlignment="1">
      <alignment horizontal="center" vertical="center"/>
    </xf>
    <xf numFmtId="0" fontId="19" fillId="0" borderId="14" xfId="45" applyFont="1" applyBorder="1" applyAlignment="1">
      <alignment horizontal="center" vertical="center"/>
    </xf>
    <xf numFmtId="0" fontId="19" fillId="0" borderId="15" xfId="45" applyFont="1" applyBorder="1" applyAlignment="1">
      <alignment horizontal="center" vertical="center"/>
    </xf>
    <xf numFmtId="0" fontId="19" fillId="0" borderId="25" xfId="45" applyFont="1" applyBorder="1" applyAlignment="1">
      <alignment horizontal="center" vertical="center"/>
    </xf>
    <xf numFmtId="0" fontId="19" fillId="0" borderId="12" xfId="45" applyFont="1" applyBorder="1" applyAlignment="1">
      <alignment horizontal="center" vertical="center"/>
    </xf>
    <xf numFmtId="0" fontId="19" fillId="0" borderId="18" xfId="45" applyFont="1" applyBorder="1" applyAlignment="1">
      <alignment horizontal="center" vertical="center"/>
    </xf>
    <xf numFmtId="0" fontId="0" fillId="0" borderId="0" xfId="45" applyFont="1" applyAlignment="1">
      <alignment horizontal="left" vertical="center"/>
    </xf>
    <xf numFmtId="0" fontId="2" fillId="0" borderId="0" xfId="45" applyFont="1" applyAlignment="1">
      <alignment horizontal="left" vertical="center"/>
    </xf>
    <xf numFmtId="0" fontId="18" fillId="0" borderId="0" xfId="45" applyFont="1" applyAlignment="1">
      <alignment horizontal="left" vertical="center"/>
    </xf>
    <xf numFmtId="0" fontId="18" fillId="0" borderId="0" xfId="45" applyFont="1" applyAlignment="1">
      <alignment horizontal="center" vertical="center"/>
    </xf>
    <xf numFmtId="0" fontId="0" fillId="0" borderId="33" xfId="45" applyFont="1" applyFill="1" applyBorder="1" applyAlignment="1">
      <alignment horizontal="center" vertical="center"/>
    </xf>
    <xf numFmtId="0" fontId="2" fillId="0" borderId="33" xfId="45" applyFont="1" applyFill="1" applyBorder="1" applyAlignment="1">
      <alignment horizontal="center" vertical="center"/>
    </xf>
    <xf numFmtId="0" fontId="2" fillId="25" borderId="33" xfId="45" applyFont="1" applyFill="1" applyBorder="1" applyAlignment="1">
      <alignment horizontal="center" vertical="center"/>
    </xf>
    <xf numFmtId="0" fontId="13" fillId="0" borderId="0" xfId="45" applyFont="1" applyAlignment="1">
      <alignment horizontal="center" vertical="center"/>
    </xf>
    <xf numFmtId="0" fontId="0" fillId="0" borderId="0" xfId="45" applyFont="1" applyAlignment="1">
      <alignment horizontal="right" vertical="center"/>
    </xf>
    <xf numFmtId="0" fontId="2" fillId="0" borderId="0" xfId="45" applyFont="1" applyAlignment="1">
      <alignment horizontal="right" vertical="center"/>
    </xf>
    <xf numFmtId="0" fontId="19" fillId="0" borderId="0" xfId="45" applyFont="1" applyAlignment="1">
      <alignment horizontal="center" vertical="center"/>
    </xf>
    <xf numFmtId="0" fontId="11" fillId="24" borderId="27" xfId="46" applyFont="1" applyFill="1" applyBorder="1" applyAlignment="1">
      <alignment horizontal="center" vertical="center" textRotation="255" wrapText="1"/>
    </xf>
    <xf numFmtId="0" fontId="0" fillId="24" borderId="28" xfId="0" applyFill="1" applyBorder="1" applyAlignment="1">
      <alignment horizontal="center" vertical="center" textRotation="255"/>
    </xf>
    <xf numFmtId="0" fontId="3" fillId="24" borderId="13" xfId="46" applyFont="1" applyFill="1" applyBorder="1" applyAlignment="1">
      <alignment horizontal="center" vertical="center"/>
    </xf>
    <xf numFmtId="0" fontId="3" fillId="24" borderId="14" xfId="46" applyFont="1" applyFill="1" applyBorder="1" applyAlignment="1">
      <alignment horizontal="center" vertical="center"/>
    </xf>
    <xf numFmtId="0" fontId="3" fillId="24" borderId="15" xfId="46" applyFont="1" applyFill="1" applyBorder="1" applyAlignment="1">
      <alignment horizontal="center" vertical="center"/>
    </xf>
    <xf numFmtId="0" fontId="19" fillId="0" borderId="13" xfId="46" applyFont="1" applyBorder="1" applyAlignment="1">
      <alignment horizontal="center" vertical="center"/>
    </xf>
    <xf numFmtId="0" fontId="19" fillId="0" borderId="14" xfId="46" applyFont="1" applyBorder="1" applyAlignment="1">
      <alignment horizontal="center" vertical="center"/>
    </xf>
    <xf numFmtId="0" fontId="19" fillId="0" borderId="15" xfId="46" applyFont="1" applyBorder="1" applyAlignment="1">
      <alignment horizontal="center" vertical="center"/>
    </xf>
    <xf numFmtId="0" fontId="16" fillId="24" borderId="13" xfId="46" applyFont="1" applyFill="1" applyBorder="1" applyAlignment="1">
      <alignment horizontal="center" vertical="center"/>
    </xf>
    <xf numFmtId="0" fontId="11" fillId="24" borderId="15" xfId="45" applyFill="1" applyBorder="1" applyAlignment="1">
      <alignment horizontal="center" vertical="center"/>
    </xf>
    <xf numFmtId="0" fontId="11" fillId="24" borderId="16" xfId="45" applyFill="1" applyBorder="1" applyAlignment="1">
      <alignment horizontal="center" vertical="center"/>
    </xf>
    <xf numFmtId="0" fontId="11" fillId="24" borderId="17" xfId="45" applyFill="1" applyBorder="1" applyAlignment="1">
      <alignment horizontal="center" vertical="center"/>
    </xf>
    <xf numFmtId="0" fontId="11" fillId="24" borderId="25" xfId="45" applyFill="1" applyBorder="1" applyAlignment="1">
      <alignment horizontal="center" vertical="center"/>
    </xf>
    <xf numFmtId="0" fontId="11" fillId="24" borderId="18" xfId="45" applyFill="1" applyBorder="1" applyAlignment="1">
      <alignment horizontal="center" vertical="center"/>
    </xf>
    <xf numFmtId="0" fontId="11" fillId="24" borderId="65" xfId="46" applyFont="1" applyFill="1" applyBorder="1" applyAlignment="1">
      <alignment horizontal="center" vertical="center" textRotation="255" wrapText="1"/>
    </xf>
    <xf numFmtId="0" fontId="11" fillId="24" borderId="80" xfId="45" applyFont="1" applyFill="1" applyBorder="1" applyAlignment="1">
      <alignment horizontal="center" vertical="center" textRotation="255" wrapText="1"/>
    </xf>
    <xf numFmtId="0" fontId="0" fillId="24" borderId="19" xfId="46" applyFont="1" applyFill="1" applyBorder="1" applyAlignment="1">
      <alignment horizontal="center"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16" fillId="24" borderId="14" xfId="46" applyFont="1" applyFill="1" applyBorder="1" applyAlignment="1">
      <alignment horizontal="center" vertical="center"/>
    </xf>
    <xf numFmtId="0" fontId="16" fillId="24" borderId="15" xfId="46" applyFont="1" applyFill="1" applyBorder="1" applyAlignment="1">
      <alignment horizontal="center" vertical="center"/>
    </xf>
    <xf numFmtId="0" fontId="16" fillId="24" borderId="16" xfId="46" applyFont="1" applyFill="1" applyBorder="1" applyAlignment="1">
      <alignment horizontal="center" vertical="center"/>
    </xf>
    <xf numFmtId="0" fontId="16" fillId="24" borderId="0" xfId="46" applyFont="1" applyFill="1" applyBorder="1" applyAlignment="1">
      <alignment horizontal="center" vertical="center"/>
    </xf>
    <xf numFmtId="0" fontId="16" fillId="24" borderId="17" xfId="46" applyFont="1" applyFill="1" applyBorder="1" applyAlignment="1">
      <alignment horizontal="center" vertical="center"/>
    </xf>
    <xf numFmtId="0" fontId="16" fillId="24" borderId="25" xfId="46" applyFont="1" applyFill="1" applyBorder="1" applyAlignment="1">
      <alignment horizontal="center" vertical="center"/>
    </xf>
    <xf numFmtId="0" fontId="16" fillId="24" borderId="12" xfId="46" applyFont="1" applyFill="1" applyBorder="1" applyAlignment="1">
      <alignment horizontal="center" vertical="center"/>
    </xf>
    <xf numFmtId="0" fontId="16" fillId="24" borderId="18" xfId="46" applyFont="1" applyFill="1" applyBorder="1" applyAlignment="1">
      <alignment horizontal="center" vertical="center"/>
    </xf>
    <xf numFmtId="0" fontId="0" fillId="24" borderId="61" xfId="46" applyFont="1" applyFill="1" applyBorder="1" applyAlignment="1">
      <alignment horizontal="center" vertical="center"/>
    </xf>
    <xf numFmtId="0" fontId="16" fillId="24" borderId="60" xfId="46" applyFont="1" applyFill="1" applyBorder="1" applyAlignment="1">
      <alignment horizontal="center" vertical="center"/>
    </xf>
    <xf numFmtId="0" fontId="16" fillId="24" borderId="111" xfId="46" applyFont="1" applyFill="1" applyBorder="1" applyAlignment="1">
      <alignment horizontal="center" vertical="center"/>
    </xf>
    <xf numFmtId="0" fontId="18" fillId="0" borderId="19" xfId="46" applyFont="1" applyBorder="1" applyAlignment="1">
      <alignment horizontal="center" vertical="center" shrinkToFit="1"/>
    </xf>
    <xf numFmtId="0" fontId="18" fillId="0" borderId="10" xfId="46" applyFont="1" applyBorder="1" applyAlignment="1">
      <alignment horizontal="center" vertical="center" shrinkToFit="1"/>
    </xf>
    <xf numFmtId="0" fontId="16" fillId="24" borderId="122" xfId="46" applyFont="1" applyFill="1" applyBorder="1" applyAlignment="1">
      <alignment horizontal="center" vertical="center"/>
    </xf>
    <xf numFmtId="0" fontId="16" fillId="24" borderId="123" xfId="46" applyFont="1" applyFill="1" applyBorder="1" applyAlignment="1">
      <alignment horizontal="center" vertical="center"/>
    </xf>
    <xf numFmtId="0" fontId="16" fillId="24" borderId="128" xfId="46" applyFont="1" applyFill="1" applyBorder="1" applyAlignment="1">
      <alignment horizontal="center" vertical="center"/>
    </xf>
    <xf numFmtId="0" fontId="19" fillId="0" borderId="122" xfId="46" applyFont="1" applyBorder="1" applyAlignment="1">
      <alignment horizontal="center" vertical="center"/>
    </xf>
    <xf numFmtId="0" fontId="19" fillId="0" borderId="123" xfId="46" applyFont="1" applyBorder="1" applyAlignment="1">
      <alignment horizontal="center" vertical="center"/>
    </xf>
    <xf numFmtId="0" fontId="19" fillId="0" borderId="128" xfId="46" applyFont="1" applyBorder="1" applyAlignment="1">
      <alignment horizontal="center" vertical="center"/>
    </xf>
    <xf numFmtId="0" fontId="19" fillId="0" borderId="25" xfId="46" applyFont="1" applyBorder="1" applyAlignment="1">
      <alignment horizontal="center" vertical="center"/>
    </xf>
    <xf numFmtId="0" fontId="19" fillId="0" borderId="12" xfId="46" applyFont="1" applyBorder="1" applyAlignment="1">
      <alignment horizontal="center" vertical="center"/>
    </xf>
    <xf numFmtId="0" fontId="19" fillId="0" borderId="18" xfId="46" applyFont="1" applyBorder="1" applyAlignment="1">
      <alignment horizontal="center" vertical="center"/>
    </xf>
    <xf numFmtId="0" fontId="0" fillId="24" borderId="13" xfId="46" applyFont="1" applyFill="1" applyBorder="1" applyAlignment="1">
      <alignment horizontal="center" vertical="center" wrapText="1"/>
    </xf>
    <xf numFmtId="0" fontId="0" fillId="24" borderId="14" xfId="46" applyFont="1" applyFill="1" applyBorder="1" applyAlignment="1">
      <alignment horizontal="center" vertical="center" wrapText="1"/>
    </xf>
    <xf numFmtId="0" fontId="0" fillId="24" borderId="15"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40" fillId="24" borderId="25" xfId="46" applyFont="1" applyFill="1" applyBorder="1" applyAlignment="1">
      <alignment horizontal="center" vertical="top" shrinkToFit="1"/>
    </xf>
    <xf numFmtId="0" fontId="40" fillId="24" borderId="12" xfId="46" applyFont="1" applyFill="1" applyBorder="1" applyAlignment="1">
      <alignment horizontal="center" vertical="top" shrinkToFit="1"/>
    </xf>
    <xf numFmtId="0" fontId="40" fillId="24" borderId="18" xfId="46" applyFont="1" applyFill="1" applyBorder="1" applyAlignment="1">
      <alignment horizontal="center" vertical="top" shrinkToFit="1"/>
    </xf>
    <xf numFmtId="0" fontId="3" fillId="24" borderId="51" xfId="46" applyFont="1" applyFill="1" applyBorder="1" applyAlignment="1">
      <alignment horizontal="center" vertical="center"/>
    </xf>
    <xf numFmtId="0" fontId="3" fillId="24" borderId="43" xfId="46" applyFont="1" applyFill="1" applyBorder="1" applyAlignment="1">
      <alignment horizontal="center" vertical="center"/>
    </xf>
    <xf numFmtId="0" fontId="3" fillId="24" borderId="87" xfId="46" applyFont="1" applyFill="1" applyBorder="1" applyAlignment="1">
      <alignment horizontal="center" vertical="center"/>
    </xf>
    <xf numFmtId="0" fontId="19" fillId="0" borderId="61" xfId="43" applyFont="1" applyBorder="1" applyAlignment="1">
      <alignment horizontal="left" vertical="center"/>
    </xf>
    <xf numFmtId="0" fontId="19" fillId="0" borderId="60" xfId="43" applyFont="1" applyBorder="1" applyAlignment="1">
      <alignment horizontal="left" vertical="center"/>
    </xf>
    <xf numFmtId="0" fontId="19" fillId="0" borderId="62" xfId="43" applyFont="1" applyBorder="1" applyAlignment="1">
      <alignment horizontal="left" vertical="center"/>
    </xf>
    <xf numFmtId="0" fontId="19" fillId="0" borderId="51" xfId="48" applyFont="1" applyBorder="1" applyAlignment="1">
      <alignment horizontal="left" vertical="center"/>
    </xf>
    <xf numFmtId="0" fontId="19" fillId="0" borderId="43" xfId="48" applyFont="1" applyBorder="1" applyAlignment="1">
      <alignment horizontal="left" vertical="center"/>
    </xf>
    <xf numFmtId="0" fontId="19" fillId="0" borderId="52" xfId="48" applyFont="1" applyBorder="1" applyAlignment="1">
      <alignment horizontal="left" vertical="center"/>
    </xf>
    <xf numFmtId="0" fontId="0" fillId="0" borderId="13" xfId="51" applyFont="1" applyBorder="1" applyAlignment="1">
      <alignment horizontal="center" vertical="center" shrinkToFit="1"/>
    </xf>
    <xf numFmtId="0" fontId="19" fillId="0" borderId="0" xfId="45" applyFont="1" applyBorder="1" applyAlignment="1">
      <alignment horizontal="left" vertical="center" wrapText="1"/>
    </xf>
    <xf numFmtId="0" fontId="19" fillId="0" borderId="24" xfId="45" applyFont="1" applyBorder="1" applyAlignment="1">
      <alignment horizontal="left" vertical="center" wrapText="1"/>
    </xf>
    <xf numFmtId="0" fontId="19" fillId="0" borderId="59" xfId="45" applyFont="1" applyBorder="1" applyAlignment="1">
      <alignment horizontal="left" vertical="center" wrapText="1"/>
    </xf>
    <xf numFmtId="0" fontId="19" fillId="0" borderId="112" xfId="45" applyFont="1" applyBorder="1" applyAlignment="1">
      <alignment horizontal="left" vertical="center" wrapText="1"/>
    </xf>
    <xf numFmtId="0" fontId="0" fillId="24" borderId="10" xfId="46" applyFont="1" applyFill="1" applyBorder="1" applyAlignment="1">
      <alignment horizontal="center" vertical="center"/>
    </xf>
    <xf numFmtId="0" fontId="16" fillId="0" borderId="19" xfId="46" applyFont="1" applyBorder="1" applyAlignment="1">
      <alignment horizontal="center" vertical="center"/>
    </xf>
    <xf numFmtId="0" fontId="16" fillId="0" borderId="10" xfId="46" applyFont="1" applyBorder="1" applyAlignment="1">
      <alignment horizontal="center" vertical="center"/>
    </xf>
    <xf numFmtId="0" fontId="16" fillId="0" borderId="22" xfId="46" applyFont="1" applyBorder="1" applyAlignment="1">
      <alignment horizontal="center" vertical="center"/>
    </xf>
    <xf numFmtId="0" fontId="18" fillId="0" borderId="60" xfId="46" applyFont="1" applyBorder="1" applyAlignment="1">
      <alignment horizontal="center" vertical="center" shrinkToFit="1"/>
    </xf>
    <xf numFmtId="0" fontId="2" fillId="0" borderId="60" xfId="46" applyBorder="1" applyAlignment="1">
      <alignment horizontal="center" vertical="center" shrinkToFit="1"/>
    </xf>
    <xf numFmtId="0" fontId="2" fillId="0" borderId="62" xfId="46" applyBorder="1" applyAlignment="1">
      <alignment horizontal="center" vertical="center" shrinkToFit="1"/>
    </xf>
    <xf numFmtId="0" fontId="10" fillId="0" borderId="19" xfId="46" applyFont="1" applyFill="1" applyBorder="1" applyAlignment="1">
      <alignment horizontal="center" vertical="center"/>
    </xf>
    <xf numFmtId="0" fontId="10" fillId="0" borderId="10" xfId="46" applyFont="1" applyFill="1" applyBorder="1" applyAlignment="1">
      <alignment horizontal="center" vertical="center"/>
    </xf>
    <xf numFmtId="0" fontId="10" fillId="0" borderId="11" xfId="46" applyFont="1" applyFill="1" applyBorder="1" applyAlignment="1">
      <alignment horizontal="center" vertical="center"/>
    </xf>
    <xf numFmtId="0" fontId="13" fillId="0" borderId="0" xfId="54" applyFont="1" applyAlignment="1">
      <alignment horizontal="left" vertical="center"/>
    </xf>
    <xf numFmtId="0" fontId="13" fillId="0" borderId="0" xfId="46" applyFont="1" applyFill="1" applyAlignment="1">
      <alignment horizontal="center" vertical="center"/>
    </xf>
    <xf numFmtId="0" fontId="11" fillId="0" borderId="0" xfId="52" applyFont="1" applyBorder="1" applyAlignment="1">
      <alignment horizontal="left" vertical="center" shrinkToFit="1"/>
    </xf>
    <xf numFmtId="0" fontId="16" fillId="24" borderId="19" xfId="46" applyFont="1" applyFill="1" applyBorder="1" applyAlignment="1">
      <alignment horizontal="center" vertical="center"/>
    </xf>
    <xf numFmtId="0" fontId="16" fillId="24" borderId="10" xfId="46" applyFont="1" applyFill="1" applyBorder="1" applyAlignment="1">
      <alignment horizontal="center" vertical="center"/>
    </xf>
    <xf numFmtId="0" fontId="16" fillId="24" borderId="11" xfId="46" applyFont="1" applyFill="1" applyBorder="1" applyAlignment="1">
      <alignment horizontal="center" vertical="center"/>
    </xf>
    <xf numFmtId="0" fontId="19" fillId="0" borderId="24" xfId="51" applyFont="1" applyBorder="1" applyAlignment="1">
      <alignment horizontal="center" vertical="center" shrinkToFit="1"/>
    </xf>
    <xf numFmtId="0" fontId="19" fillId="0" borderId="112" xfId="51" applyFont="1" applyBorder="1" applyAlignment="1">
      <alignment horizontal="center" vertical="center" shrinkToFit="1"/>
    </xf>
    <xf numFmtId="0" fontId="18" fillId="0" borderId="60" xfId="51" applyFont="1" applyBorder="1" applyAlignment="1">
      <alignment horizontal="center" vertical="center"/>
    </xf>
    <xf numFmtId="0" fontId="18" fillId="0" borderId="62" xfId="51" applyFont="1" applyBorder="1" applyAlignment="1">
      <alignment horizontal="center" vertical="center"/>
    </xf>
    <xf numFmtId="0" fontId="11" fillId="24" borderId="79" xfId="46" applyFont="1" applyFill="1" applyBorder="1" applyAlignment="1">
      <alignment horizontal="center" vertical="center" textRotation="255" wrapText="1"/>
    </xf>
    <xf numFmtId="0" fontId="11" fillId="24" borderId="80" xfId="46" applyFont="1" applyFill="1" applyBorder="1" applyAlignment="1">
      <alignment horizontal="center" vertical="center" textRotation="255" wrapText="1"/>
    </xf>
    <xf numFmtId="0" fontId="11" fillId="24" borderId="81" xfId="46" applyFont="1" applyFill="1" applyBorder="1" applyAlignment="1">
      <alignment horizontal="center" vertical="center" textRotation="255" wrapText="1"/>
    </xf>
    <xf numFmtId="0" fontId="0" fillId="0" borderId="19" xfId="46" applyFont="1" applyBorder="1" applyAlignment="1">
      <alignment horizontal="left" vertical="center"/>
    </xf>
    <xf numFmtId="0" fontId="0" fillId="0" borderId="10" xfId="46" applyFont="1" applyBorder="1" applyAlignment="1">
      <alignment horizontal="left" vertical="center"/>
    </xf>
    <xf numFmtId="0" fontId="0" fillId="0" borderId="22" xfId="46" applyFont="1" applyBorder="1" applyAlignment="1">
      <alignment horizontal="left" vertical="center"/>
    </xf>
    <xf numFmtId="0" fontId="2" fillId="24" borderId="19" xfId="46" applyFont="1" applyFill="1" applyBorder="1" applyAlignment="1">
      <alignment horizontal="center" vertical="center" shrinkToFit="1"/>
    </xf>
    <xf numFmtId="0" fontId="2" fillId="24" borderId="10" xfId="46" applyFont="1" applyFill="1" applyBorder="1" applyAlignment="1">
      <alignment horizontal="center" vertical="center" shrinkToFit="1"/>
    </xf>
    <xf numFmtId="0" fontId="2" fillId="24" borderId="11" xfId="46" applyFont="1" applyFill="1" applyBorder="1" applyAlignment="1">
      <alignment horizontal="center" vertical="center" shrinkToFit="1"/>
    </xf>
    <xf numFmtId="0" fontId="19" fillId="0" borderId="19" xfId="46" applyFont="1" applyBorder="1" applyAlignment="1">
      <alignment horizontal="left" vertical="center"/>
    </xf>
    <xf numFmtId="0" fontId="19" fillId="0" borderId="10" xfId="46" applyFont="1" applyBorder="1" applyAlignment="1">
      <alignment horizontal="left" vertical="center"/>
    </xf>
    <xf numFmtId="0" fontId="19" fillId="0" borderId="22" xfId="46" applyFont="1" applyBorder="1" applyAlignment="1">
      <alignment horizontal="left" vertical="center"/>
    </xf>
    <xf numFmtId="0" fontId="2" fillId="24" borderId="19" xfId="46" applyFont="1" applyFill="1" applyBorder="1" applyAlignment="1">
      <alignment horizontal="center" vertical="center"/>
    </xf>
    <xf numFmtId="0" fontId="2" fillId="24" borderId="10" xfId="46" applyFont="1" applyFill="1" applyBorder="1" applyAlignment="1">
      <alignment horizontal="center" vertical="center"/>
    </xf>
    <xf numFmtId="0" fontId="2" fillId="24" borderId="11" xfId="46" applyFont="1" applyFill="1" applyBorder="1" applyAlignment="1">
      <alignment horizontal="center" vertical="center"/>
    </xf>
    <xf numFmtId="0" fontId="0" fillId="24" borderId="11" xfId="46" applyFont="1" applyFill="1" applyBorder="1" applyAlignment="1">
      <alignment horizontal="center" vertical="center"/>
    </xf>
    <xf numFmtId="0" fontId="11" fillId="24" borderId="65" xfId="45" applyFont="1" applyFill="1" applyBorder="1" applyAlignment="1">
      <alignment horizontal="center" vertical="center" textRotation="255" wrapText="1"/>
    </xf>
    <xf numFmtId="0" fontId="11" fillId="24" borderId="81" xfId="45" applyFont="1" applyFill="1" applyBorder="1" applyAlignment="1">
      <alignment horizontal="center" vertical="center" textRotation="255" wrapText="1"/>
    </xf>
    <xf numFmtId="0" fontId="3" fillId="0" borderId="10" xfId="45" applyFont="1" applyFill="1" applyBorder="1" applyAlignment="1">
      <alignment horizontal="center" vertical="center"/>
    </xf>
    <xf numFmtId="0" fontId="3" fillId="0" borderId="11" xfId="45" applyFont="1" applyFill="1" applyBorder="1" applyAlignment="1">
      <alignment horizontal="center" vertical="center"/>
    </xf>
    <xf numFmtId="0" fontId="11" fillId="0" borderId="28" xfId="54" applyFont="1" applyBorder="1" applyAlignment="1">
      <alignment horizontal="left" vertical="center"/>
    </xf>
    <xf numFmtId="0" fontId="11" fillId="0" borderId="0" xfId="54" applyFont="1" applyBorder="1" applyAlignment="1">
      <alignment horizontal="left" vertical="center"/>
    </xf>
    <xf numFmtId="0" fontId="11" fillId="0" borderId="24" xfId="54" applyFont="1" applyBorder="1" applyAlignment="1">
      <alignment horizontal="left" vertical="center"/>
    </xf>
    <xf numFmtId="0" fontId="41" fillId="0" borderId="27" xfId="45" applyFont="1" applyFill="1" applyBorder="1" applyAlignment="1">
      <alignment horizontal="left" vertical="top" wrapText="1"/>
    </xf>
    <xf numFmtId="0" fontId="41" fillId="0" borderId="14" xfId="45" applyFont="1" applyFill="1" applyBorder="1" applyAlignment="1">
      <alignment horizontal="left" vertical="top" wrapText="1"/>
    </xf>
    <xf numFmtId="0" fontId="41" fillId="0" borderId="23" xfId="45" applyFont="1" applyFill="1" applyBorder="1" applyAlignment="1">
      <alignment horizontal="left" vertical="top"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18" xfId="0" applyFill="1" applyBorder="1" applyAlignment="1">
      <alignment horizontal="center" vertical="center" wrapText="1"/>
    </xf>
    <xf numFmtId="0" fontId="17" fillId="0" borderId="33" xfId="46" applyFont="1" applyFill="1" applyBorder="1" applyAlignment="1">
      <alignment horizontal="center" vertical="center"/>
    </xf>
    <xf numFmtId="0" fontId="17" fillId="0" borderId="33" xfId="46" applyFont="1" applyBorder="1" applyAlignment="1">
      <alignment horizontal="center" vertical="center"/>
    </xf>
    <xf numFmtId="0" fontId="40" fillId="0" borderId="0" xfId="46" applyFont="1" applyBorder="1" applyAlignment="1">
      <alignment horizontal="left" vertical="top" wrapText="1"/>
    </xf>
    <xf numFmtId="0" fontId="40" fillId="0" borderId="24" xfId="46" applyFont="1" applyBorder="1" applyAlignment="1">
      <alignment horizontal="left" vertical="top" wrapText="1"/>
    </xf>
    <xf numFmtId="0" fontId="2" fillId="24" borderId="13" xfId="46" applyFill="1" applyBorder="1" applyAlignment="1">
      <alignment horizontal="center" vertical="center"/>
    </xf>
    <xf numFmtId="0" fontId="2" fillId="24" borderId="14" xfId="46" applyFill="1" applyBorder="1" applyAlignment="1">
      <alignment horizontal="center" vertical="center"/>
    </xf>
    <xf numFmtId="0" fontId="2" fillId="24" borderId="15" xfId="46" applyFill="1" applyBorder="1" applyAlignment="1">
      <alignment horizontal="center" vertical="center"/>
    </xf>
    <xf numFmtId="0" fontId="2" fillId="24" borderId="25" xfId="46" applyFill="1" applyBorder="1" applyAlignment="1">
      <alignment horizontal="center" vertical="center"/>
    </xf>
    <xf numFmtId="0" fontId="2" fillId="24" borderId="12" xfId="46" applyFill="1" applyBorder="1" applyAlignment="1">
      <alignment horizontal="center" vertical="center"/>
    </xf>
    <xf numFmtId="0" fontId="2" fillId="24" borderId="18" xfId="46" applyFill="1" applyBorder="1" applyAlignment="1">
      <alignment horizontal="center" vertical="center"/>
    </xf>
    <xf numFmtId="0" fontId="0" fillId="24" borderId="19" xfId="46" applyFont="1" applyFill="1" applyBorder="1" applyAlignment="1">
      <alignment horizontal="center" vertical="center" shrinkToFit="1"/>
    </xf>
    <xf numFmtId="0" fontId="16" fillId="24" borderId="10" xfId="46" applyFont="1" applyFill="1" applyBorder="1" applyAlignment="1">
      <alignment horizontal="center" vertical="center" shrinkToFit="1"/>
    </xf>
    <xf numFmtId="0" fontId="16" fillId="24" borderId="11" xfId="46" applyFont="1" applyFill="1" applyBorder="1" applyAlignment="1">
      <alignment horizontal="center" vertical="center" shrinkToFit="1"/>
    </xf>
    <xf numFmtId="0" fontId="0" fillId="24" borderId="115" xfId="46" applyFont="1" applyFill="1" applyBorder="1" applyAlignment="1">
      <alignment horizontal="center" vertical="center" shrinkToFit="1"/>
    </xf>
    <xf numFmtId="0" fontId="0" fillId="24" borderId="114" xfId="46" applyFont="1" applyFill="1" applyBorder="1" applyAlignment="1">
      <alignment horizontal="center" vertical="center" shrinkToFit="1"/>
    </xf>
    <xf numFmtId="0" fontId="0" fillId="24" borderId="116" xfId="46" applyFont="1" applyFill="1" applyBorder="1" applyAlignment="1">
      <alignment horizontal="center" vertical="center" shrinkToFit="1"/>
    </xf>
    <xf numFmtId="0" fontId="0" fillId="24" borderId="25" xfId="46" applyFont="1" applyFill="1" applyBorder="1" applyAlignment="1">
      <alignment horizontal="center" vertical="center" shrinkToFit="1"/>
    </xf>
    <xf numFmtId="0" fontId="0" fillId="24" borderId="12" xfId="46" applyFont="1" applyFill="1" applyBorder="1" applyAlignment="1">
      <alignment horizontal="center" vertical="center" shrinkToFit="1"/>
    </xf>
    <xf numFmtId="0" fontId="0" fillId="24" borderId="18" xfId="46" applyFont="1" applyFill="1" applyBorder="1" applyAlignment="1">
      <alignment horizontal="center" vertical="center" shrinkToFit="1"/>
    </xf>
    <xf numFmtId="0" fontId="2" fillId="24" borderId="16" xfId="46" applyFill="1" applyBorder="1" applyAlignment="1">
      <alignment horizontal="center" vertical="center"/>
    </xf>
    <xf numFmtId="0" fontId="2" fillId="24" borderId="0" xfId="46" applyFill="1" applyBorder="1" applyAlignment="1">
      <alignment horizontal="center" vertical="center"/>
    </xf>
    <xf numFmtId="0" fontId="16" fillId="24" borderId="33" xfId="46" applyFont="1" applyFill="1" applyBorder="1" applyAlignment="1">
      <alignment horizontal="center" vertical="center"/>
    </xf>
    <xf numFmtId="0" fontId="17" fillId="0" borderId="19" xfId="46" applyFont="1" applyBorder="1" applyAlignment="1">
      <alignment horizontal="center" vertical="center"/>
    </xf>
    <xf numFmtId="0" fontId="17" fillId="0" borderId="50" xfId="46" applyFont="1" applyBorder="1" applyAlignment="1">
      <alignment horizontal="center" vertical="center"/>
    </xf>
    <xf numFmtId="0" fontId="17" fillId="0" borderId="13" xfId="46" applyFont="1" applyBorder="1" applyAlignment="1">
      <alignment horizontal="center" vertical="center"/>
    </xf>
    <xf numFmtId="0" fontId="43" fillId="0" borderId="32" xfId="46" applyFont="1" applyBorder="1" applyAlignment="1">
      <alignment horizontal="center" vertical="center"/>
    </xf>
    <xf numFmtId="0" fontId="43" fillId="0" borderId="31" xfId="46" applyFont="1" applyBorder="1" applyAlignment="1">
      <alignment horizontal="center" vertical="center"/>
    </xf>
    <xf numFmtId="0" fontId="43" fillId="0" borderId="37" xfId="46" applyFont="1" applyBorder="1" applyAlignment="1">
      <alignment horizontal="center" vertical="center"/>
    </xf>
    <xf numFmtId="0" fontId="19" fillId="0" borderId="19" xfId="46" applyFont="1" applyBorder="1" applyAlignment="1">
      <alignment horizontal="center" vertical="center"/>
    </xf>
    <xf numFmtId="0" fontId="19" fillId="0" borderId="10" xfId="46" applyFont="1" applyBorder="1" applyAlignment="1">
      <alignment horizontal="center" vertical="center"/>
    </xf>
    <xf numFmtId="0" fontId="19" fillId="0" borderId="19" xfId="46" applyFont="1" applyBorder="1" applyAlignment="1">
      <alignment horizontal="left" vertical="center" shrinkToFit="1"/>
    </xf>
    <xf numFmtId="0" fontId="19" fillId="0" borderId="10" xfId="46" applyFont="1" applyBorder="1" applyAlignment="1">
      <alignment horizontal="left" vertical="center" shrinkToFit="1"/>
    </xf>
    <xf numFmtId="0" fontId="19" fillId="0" borderId="22" xfId="46" applyFont="1" applyBorder="1" applyAlignment="1">
      <alignment horizontal="left" vertical="center" shrinkToFit="1"/>
    </xf>
    <xf numFmtId="0" fontId="42" fillId="0" borderId="19" xfId="46" applyFont="1" applyBorder="1" applyAlignment="1">
      <alignment horizontal="left" vertical="center" shrinkToFit="1"/>
    </xf>
    <xf numFmtId="0" fontId="42" fillId="0" borderId="10" xfId="46" applyFont="1" applyBorder="1" applyAlignment="1">
      <alignment horizontal="left" vertical="center" shrinkToFit="1"/>
    </xf>
    <xf numFmtId="0" fontId="42" fillId="0" borderId="22" xfId="46" applyFont="1" applyBorder="1" applyAlignment="1">
      <alignment horizontal="left" vertical="center" shrinkToFit="1"/>
    </xf>
    <xf numFmtId="0" fontId="42" fillId="0" borderId="19" xfId="46" applyFont="1" applyBorder="1" applyAlignment="1">
      <alignment horizontal="left" vertical="center"/>
    </xf>
    <xf numFmtId="0" fontId="42" fillId="0" borderId="10" xfId="46" applyFont="1" applyBorder="1" applyAlignment="1">
      <alignment horizontal="left" vertical="center"/>
    </xf>
    <xf numFmtId="0" fontId="42" fillId="0" borderId="22" xfId="46" applyFont="1" applyBorder="1" applyAlignment="1">
      <alignment horizontal="left" vertical="center"/>
    </xf>
    <xf numFmtId="0" fontId="16" fillId="24" borderId="53" xfId="46" applyFont="1" applyFill="1" applyBorder="1" applyAlignment="1">
      <alignment horizontal="center" vertical="center"/>
    </xf>
    <xf numFmtId="0" fontId="16" fillId="24" borderId="34" xfId="46" applyFont="1" applyFill="1" applyBorder="1" applyAlignment="1">
      <alignment horizontal="center" vertical="center"/>
    </xf>
    <xf numFmtId="0" fontId="16" fillId="24" borderId="40" xfId="46" applyFont="1" applyFill="1" applyBorder="1" applyAlignment="1">
      <alignment horizontal="center" vertical="center"/>
    </xf>
    <xf numFmtId="0" fontId="19" fillId="0" borderId="34" xfId="46" applyFont="1" applyBorder="1" applyAlignment="1">
      <alignment horizontal="left" vertical="center"/>
    </xf>
    <xf numFmtId="0" fontId="19" fillId="0" borderId="36" xfId="46" applyFont="1" applyBorder="1" applyAlignment="1">
      <alignment horizontal="left" vertical="center"/>
    </xf>
    <xf numFmtId="0" fontId="5" fillId="24" borderId="19" xfId="46" applyFont="1" applyFill="1" applyBorder="1" applyAlignment="1">
      <alignment horizontal="left" vertical="center" wrapText="1"/>
    </xf>
    <xf numFmtId="0" fontId="5" fillId="24" borderId="10" xfId="46" applyFont="1" applyFill="1" applyBorder="1" applyAlignment="1">
      <alignment horizontal="left" vertical="center" wrapText="1"/>
    </xf>
    <xf numFmtId="0" fontId="5" fillId="24" borderId="11" xfId="46" applyFont="1" applyFill="1" applyBorder="1" applyAlignment="1">
      <alignment horizontal="left" vertical="center" wrapText="1"/>
    </xf>
    <xf numFmtId="0" fontId="5" fillId="24" borderId="19" xfId="46" applyFont="1" applyFill="1" applyBorder="1" applyAlignment="1">
      <alignment horizontal="left" vertical="center"/>
    </xf>
    <xf numFmtId="0" fontId="5" fillId="24" borderId="10" xfId="46" applyFont="1" applyFill="1" applyBorder="1" applyAlignment="1">
      <alignment horizontal="left" vertical="center"/>
    </xf>
    <xf numFmtId="0" fontId="5" fillId="24" borderId="11" xfId="46" applyFont="1" applyFill="1" applyBorder="1" applyAlignment="1">
      <alignment horizontal="left" vertical="center"/>
    </xf>
    <xf numFmtId="0" fontId="16" fillId="24" borderId="19" xfId="46" applyFont="1" applyFill="1" applyBorder="1" applyAlignment="1">
      <alignment horizontal="center" vertical="center" shrinkToFit="1"/>
    </xf>
    <xf numFmtId="0" fontId="19" fillId="0" borderId="16" xfId="46" applyFont="1" applyBorder="1" applyAlignment="1">
      <alignment horizontal="center" vertical="center" wrapText="1"/>
    </xf>
    <xf numFmtId="0" fontId="19" fillId="0" borderId="0" xfId="46" applyFont="1" applyBorder="1" applyAlignment="1">
      <alignment horizontal="center" vertical="center" wrapText="1"/>
    </xf>
    <xf numFmtId="0" fontId="19" fillId="0" borderId="14" xfId="46" applyFont="1" applyBorder="1" applyAlignment="1">
      <alignment horizontal="center" vertical="center" wrapText="1"/>
    </xf>
    <xf numFmtId="0" fontId="19" fillId="0" borderId="23" xfId="46" applyFont="1" applyBorder="1" applyAlignment="1">
      <alignment horizontal="center" vertical="center" wrapText="1"/>
    </xf>
    <xf numFmtId="0" fontId="19" fillId="0" borderId="25" xfId="46" applyFont="1" applyBorder="1" applyAlignment="1">
      <alignment horizontal="center" vertical="center" wrapText="1"/>
    </xf>
    <xf numFmtId="0" fontId="19" fillId="0" borderId="12" xfId="46" applyFont="1" applyBorder="1" applyAlignment="1">
      <alignment horizontal="center" vertical="center" wrapText="1"/>
    </xf>
    <xf numFmtId="0" fontId="19" fillId="0" borderId="26" xfId="46" applyFont="1" applyBorder="1" applyAlignment="1">
      <alignment horizontal="center" vertical="center" wrapText="1"/>
    </xf>
    <xf numFmtId="0" fontId="16" fillId="24" borderId="115" xfId="46" applyFont="1" applyFill="1" applyBorder="1" applyAlignment="1">
      <alignment horizontal="center" vertical="center"/>
    </xf>
    <xf numFmtId="0" fontId="16" fillId="24" borderId="114" xfId="46" applyFont="1" applyFill="1" applyBorder="1" applyAlignment="1">
      <alignment horizontal="center" vertical="center"/>
    </xf>
    <xf numFmtId="0" fontId="11" fillId="24" borderId="28" xfId="46" applyFont="1" applyFill="1" applyBorder="1" applyAlignment="1">
      <alignment horizontal="center" vertical="center" textRotation="255" wrapText="1"/>
    </xf>
    <xf numFmtId="0" fontId="11" fillId="24" borderId="29" xfId="46" applyFont="1" applyFill="1" applyBorder="1" applyAlignment="1">
      <alignment horizontal="center" vertical="center" textRotation="255" wrapText="1"/>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9" fillId="0" borderId="11" xfId="46" applyFont="1" applyFill="1" applyBorder="1" applyAlignment="1">
      <alignment horizontal="center" vertical="center"/>
    </xf>
    <xf numFmtId="0" fontId="19" fillId="0" borderId="22" xfId="46" applyFont="1" applyFill="1" applyBorder="1" applyAlignment="1">
      <alignment horizontal="center" vertical="center"/>
    </xf>
    <xf numFmtId="0" fontId="17" fillId="0" borderId="14" xfId="46" applyFont="1" applyBorder="1" applyAlignment="1">
      <alignment horizontal="center" vertical="center"/>
    </xf>
    <xf numFmtId="0" fontId="17" fillId="0" borderId="15" xfId="46" applyFont="1" applyBorder="1" applyAlignment="1">
      <alignment horizontal="center" vertical="center"/>
    </xf>
    <xf numFmtId="0" fontId="40" fillId="0" borderId="32" xfId="46" applyFont="1" applyBorder="1" applyAlignment="1">
      <alignment horizontal="center" vertical="top" wrapText="1"/>
    </xf>
    <xf numFmtId="0" fontId="40" fillId="0" borderId="31" xfId="46" applyFont="1" applyBorder="1" applyAlignment="1">
      <alignment horizontal="center" vertical="top" wrapText="1"/>
    </xf>
    <xf numFmtId="0" fontId="40" fillId="0" borderId="37" xfId="46" applyFont="1" applyBorder="1" applyAlignment="1">
      <alignment horizontal="center" vertical="top" wrapText="1"/>
    </xf>
    <xf numFmtId="0" fontId="0" fillId="24" borderId="19" xfId="46" applyFont="1" applyFill="1" applyBorder="1" applyAlignment="1">
      <alignment horizontal="center" vertical="center" wrapText="1"/>
    </xf>
    <xf numFmtId="0" fontId="0" fillId="24" borderId="12" xfId="46" applyFont="1" applyFill="1" applyBorder="1" applyAlignment="1">
      <alignment horizontal="center" vertical="center"/>
    </xf>
    <xf numFmtId="0" fontId="0" fillId="24" borderId="18" xfId="46" applyFont="1" applyFill="1" applyBorder="1" applyAlignment="1">
      <alignment horizontal="center" vertical="center"/>
    </xf>
    <xf numFmtId="0" fontId="17" fillId="0" borderId="10" xfId="46" applyFont="1" applyBorder="1" applyAlignment="1">
      <alignment horizontal="center" vertical="center"/>
    </xf>
    <xf numFmtId="0" fontId="17" fillId="0" borderId="11" xfId="46" applyFont="1" applyBorder="1" applyAlignment="1">
      <alignment horizontal="center" vertical="center"/>
    </xf>
    <xf numFmtId="0" fontId="13" fillId="0" borderId="0" xfId="54" applyFont="1" applyAlignment="1">
      <alignment horizontal="center" vertical="center" wrapText="1"/>
    </xf>
    <xf numFmtId="0" fontId="0" fillId="24" borderId="1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17" xfId="0" applyFill="1" applyBorder="1" applyAlignment="1">
      <alignment horizontal="center" vertical="center" wrapText="1"/>
    </xf>
    <xf numFmtId="0" fontId="17" fillId="0" borderId="13" xfId="46" applyFont="1" applyFill="1" applyBorder="1" applyAlignment="1">
      <alignment horizontal="center" vertical="center"/>
    </xf>
    <xf numFmtId="0" fontId="17" fillId="0" borderId="14" xfId="46" applyFont="1" applyFill="1" applyBorder="1" applyAlignment="1">
      <alignment horizontal="center" vertical="center"/>
    </xf>
    <xf numFmtId="0" fontId="17" fillId="0" borderId="15" xfId="46" applyFont="1" applyFill="1" applyBorder="1" applyAlignment="1">
      <alignment horizontal="center" vertical="center"/>
    </xf>
    <xf numFmtId="0" fontId="39" fillId="0" borderId="117" xfId="46" applyFont="1" applyBorder="1" applyAlignment="1">
      <alignment horizontal="left" vertical="top" wrapText="1"/>
    </xf>
    <xf numFmtId="0" fontId="39" fillId="0" borderId="0" xfId="46" applyFont="1" applyBorder="1" applyAlignment="1">
      <alignment horizontal="left" vertical="top" wrapText="1"/>
    </xf>
    <xf numFmtId="0" fontId="39" fillId="0" borderId="24" xfId="46" applyFont="1" applyBorder="1" applyAlignment="1">
      <alignment horizontal="left" vertical="top" wrapText="1"/>
    </xf>
    <xf numFmtId="0" fontId="0" fillId="24" borderId="16" xfId="46" applyFont="1" applyFill="1" applyBorder="1" applyAlignment="1">
      <alignment horizontal="center" vertical="center" shrinkToFit="1"/>
    </xf>
    <xf numFmtId="0" fontId="0" fillId="24" borderId="0" xfId="46" applyFont="1" applyFill="1" applyBorder="1" applyAlignment="1">
      <alignment horizontal="center" vertical="center" shrinkToFit="1"/>
    </xf>
    <xf numFmtId="0" fontId="0" fillId="24" borderId="17" xfId="46" applyFont="1" applyFill="1" applyBorder="1" applyAlignment="1">
      <alignment horizontal="center" vertical="center" shrinkToFit="1"/>
    </xf>
    <xf numFmtId="0" fontId="13" fillId="0" borderId="0" xfId="44" applyFont="1" applyBorder="1" applyAlignment="1">
      <alignment horizontal="center" vertical="center"/>
    </xf>
    <xf numFmtId="0" fontId="11" fillId="24" borderId="83" xfId="44" applyFill="1" applyBorder="1" applyAlignment="1">
      <alignment horizontal="center" vertical="center"/>
    </xf>
    <xf numFmtId="0" fontId="11" fillId="24" borderId="84" xfId="44" applyFill="1" applyBorder="1" applyAlignment="1">
      <alignment horizontal="center" vertical="center"/>
    </xf>
    <xf numFmtId="0" fontId="11" fillId="24" borderId="86" xfId="44" applyFill="1" applyBorder="1" applyAlignment="1">
      <alignment horizontal="center" vertical="center"/>
    </xf>
    <xf numFmtId="0" fontId="11" fillId="24" borderId="85" xfId="44" applyFill="1" applyBorder="1" applyAlignment="1">
      <alignment horizontal="center" vertical="center"/>
    </xf>
    <xf numFmtId="0" fontId="18" fillId="0" borderId="14" xfId="46" applyFont="1" applyFill="1" applyBorder="1" applyAlignment="1">
      <alignment horizontal="center" vertical="center"/>
    </xf>
    <xf numFmtId="0" fontId="18" fillId="0" borderId="15" xfId="46" applyFont="1" applyFill="1" applyBorder="1" applyAlignment="1">
      <alignment horizontal="center" vertical="center"/>
    </xf>
    <xf numFmtId="0" fontId="19" fillId="0" borderId="122" xfId="46" applyFont="1" applyFill="1" applyBorder="1" applyAlignment="1">
      <alignment horizontal="center" vertical="center"/>
    </xf>
    <xf numFmtId="0" fontId="19" fillId="0" borderId="123" xfId="46" applyFont="1" applyFill="1" applyBorder="1" applyAlignment="1">
      <alignment horizontal="center" vertical="center"/>
    </xf>
    <xf numFmtId="0" fontId="19" fillId="0" borderId="128" xfId="46" applyFont="1" applyFill="1" applyBorder="1" applyAlignment="1">
      <alignment horizontal="center" vertical="center"/>
    </xf>
    <xf numFmtId="0" fontId="19" fillId="0" borderId="25" xfId="46" applyFont="1" applyFill="1" applyBorder="1" applyAlignment="1">
      <alignment horizontal="center" vertical="center"/>
    </xf>
    <xf numFmtId="0" fontId="19" fillId="0" borderId="12" xfId="46" applyFont="1" applyFill="1" applyBorder="1" applyAlignment="1">
      <alignment horizontal="center" vertical="center"/>
    </xf>
    <xf numFmtId="0" fontId="19" fillId="0" borderId="18" xfId="46" applyFont="1" applyFill="1" applyBorder="1" applyAlignment="1">
      <alignment horizontal="center" vertical="center"/>
    </xf>
    <xf numFmtId="0" fontId="11" fillId="24" borderId="65" xfId="44" applyFill="1" applyBorder="1" applyAlignment="1">
      <alignment horizontal="center" vertical="center"/>
    </xf>
    <xf numFmtId="0" fontId="11" fillId="24" borderId="80" xfId="44" applyFill="1" applyBorder="1" applyAlignment="1">
      <alignment horizontal="center" vertical="center"/>
    </xf>
    <xf numFmtId="0" fontId="11" fillId="24" borderId="81" xfId="44" applyFill="1" applyBorder="1" applyAlignment="1">
      <alignment horizontal="center" vertical="center"/>
    </xf>
    <xf numFmtId="0" fontId="18" fillId="0" borderId="123" xfId="46" applyFont="1" applyBorder="1" applyAlignment="1">
      <alignment horizontal="center" vertical="center" shrinkToFit="1"/>
    </xf>
    <xf numFmtId="0" fontId="2" fillId="0" borderId="123" xfId="46" applyBorder="1" applyAlignment="1">
      <alignment horizontal="center" vertical="center" shrinkToFit="1"/>
    </xf>
    <xf numFmtId="0" fontId="2" fillId="0" borderId="124" xfId="46" applyBorder="1" applyAlignment="1">
      <alignment horizontal="center" vertical="center" shrinkToFit="1"/>
    </xf>
    <xf numFmtId="0" fontId="10" fillId="0" borderId="19" xfId="44" applyFont="1" applyBorder="1" applyAlignment="1">
      <alignment horizontal="center" vertical="center"/>
    </xf>
    <xf numFmtId="0" fontId="10" fillId="0" borderId="10" xfId="44" applyFont="1" applyBorder="1" applyAlignment="1">
      <alignment horizontal="center" vertical="center"/>
    </xf>
    <xf numFmtId="0" fontId="10" fillId="0" borderId="11" xfId="44" applyFont="1" applyBorder="1" applyAlignment="1">
      <alignment horizontal="center" vertical="center"/>
    </xf>
    <xf numFmtId="0" fontId="3" fillId="24" borderId="13" xfId="45" applyFont="1" applyFill="1" applyBorder="1" applyAlignment="1">
      <alignment horizontal="center" vertical="center"/>
    </xf>
    <xf numFmtId="0" fontId="3" fillId="24" borderId="14" xfId="45" applyFont="1" applyFill="1" applyBorder="1" applyAlignment="1">
      <alignment horizontal="center" vertical="center"/>
    </xf>
    <xf numFmtId="0" fontId="3" fillId="24" borderId="15" xfId="45" applyFont="1" applyFill="1" applyBorder="1" applyAlignment="1">
      <alignment horizontal="center" vertical="center"/>
    </xf>
    <xf numFmtId="0" fontId="3" fillId="0" borderId="14" xfId="45" applyFont="1" applyFill="1" applyBorder="1" applyAlignment="1">
      <alignment horizontal="center" vertical="center"/>
    </xf>
    <xf numFmtId="0" fontId="3" fillId="0" borderId="15" xfId="45" applyFont="1" applyFill="1" applyBorder="1" applyAlignment="1">
      <alignment horizontal="center" vertical="center"/>
    </xf>
    <xf numFmtId="0" fontId="5" fillId="0" borderId="122" xfId="51" applyFont="1" applyBorder="1" applyAlignment="1">
      <alignment horizontal="center" vertical="center" shrinkToFit="1"/>
    </xf>
    <xf numFmtId="0" fontId="5" fillId="0" borderId="123" xfId="51" applyFont="1" applyBorder="1" applyAlignment="1">
      <alignment horizontal="center" vertical="center" shrinkToFit="1"/>
    </xf>
    <xf numFmtId="0" fontId="11" fillId="24" borderId="82" xfId="44" applyFill="1" applyBorder="1" applyAlignment="1">
      <alignment horizontal="center" vertical="center"/>
    </xf>
    <xf numFmtId="0" fontId="3" fillId="24" borderId="35" xfId="45" applyFont="1" applyFill="1" applyBorder="1" applyAlignment="1">
      <alignment horizontal="center" vertical="center"/>
    </xf>
    <xf numFmtId="0" fontId="3" fillId="24" borderId="34" xfId="45" applyFont="1" applyFill="1" applyBorder="1" applyAlignment="1">
      <alignment horizontal="center" vertical="center"/>
    </xf>
    <xf numFmtId="0" fontId="3" fillId="24" borderId="40" xfId="45" applyFont="1" applyFill="1" applyBorder="1" applyAlignment="1">
      <alignment horizontal="center" vertical="center"/>
    </xf>
    <xf numFmtId="0" fontId="3" fillId="0" borderId="34" xfId="45" applyFont="1" applyFill="1" applyBorder="1" applyAlignment="1">
      <alignment horizontal="center" vertical="center"/>
    </xf>
    <xf numFmtId="0" fontId="3" fillId="0" borderId="40" xfId="45" applyFont="1" applyFill="1" applyBorder="1" applyAlignment="1">
      <alignment horizontal="center" vertical="center"/>
    </xf>
    <xf numFmtId="0" fontId="5" fillId="0" borderId="119" xfId="51" applyFont="1" applyBorder="1" applyAlignment="1">
      <alignment horizontal="center" vertical="center" shrinkToFit="1"/>
    </xf>
    <xf numFmtId="0" fontId="5" fillId="0" borderId="120" xfId="51" applyFont="1" applyBorder="1" applyAlignment="1">
      <alignment horizontal="center" vertical="center" shrinkToFit="1"/>
    </xf>
    <xf numFmtId="0" fontId="18" fillId="0" borderId="120" xfId="46" applyFont="1" applyBorder="1" applyAlignment="1">
      <alignment horizontal="center" vertical="center" shrinkToFit="1"/>
    </xf>
    <xf numFmtId="0" fontId="2" fillId="0" borderId="120" xfId="46" applyBorder="1" applyAlignment="1">
      <alignment horizontal="center" vertical="center" shrinkToFit="1"/>
    </xf>
    <xf numFmtId="0" fontId="2" fillId="0" borderId="121" xfId="46" applyBorder="1" applyAlignment="1">
      <alignment horizontal="center" vertical="center" shrinkToFit="1"/>
    </xf>
    <xf numFmtId="0" fontId="50" fillId="0" borderId="0" xfId="53" applyFont="1" applyAlignment="1">
      <alignment horizontal="left" wrapText="1"/>
    </xf>
    <xf numFmtId="0" fontId="51" fillId="0" borderId="19" xfId="53" applyFont="1" applyBorder="1" applyAlignment="1">
      <alignment horizontal="center"/>
    </xf>
    <xf numFmtId="0" fontId="51" fillId="0" borderId="10" xfId="53" applyFont="1" applyBorder="1" applyAlignment="1">
      <alignment horizontal="center"/>
    </xf>
    <xf numFmtId="0" fontId="51" fillId="0" borderId="11" xfId="53" applyFont="1" applyBorder="1" applyAlignment="1">
      <alignment horizontal="center"/>
    </xf>
    <xf numFmtId="0" fontId="51" fillId="0" borderId="33" xfId="53" applyFont="1" applyBorder="1" applyAlignment="1">
      <alignment horizontal="center"/>
    </xf>
    <xf numFmtId="178" fontId="51" fillId="0" borderId="33" xfId="53" applyNumberFormat="1" applyFont="1" applyBorder="1" applyAlignment="1">
      <alignment horizontal="center"/>
    </xf>
    <xf numFmtId="177" fontId="51" fillId="0" borderId="33" xfId="53" applyNumberFormat="1" applyFont="1" applyBorder="1" applyAlignment="1">
      <alignment horizontal="right"/>
    </xf>
    <xf numFmtId="0" fontId="51" fillId="0" borderId="0" xfId="53" applyFont="1" applyAlignment="1">
      <alignment horizontal="center" vertical="center"/>
    </xf>
    <xf numFmtId="0" fontId="51" fillId="0" borderId="0" xfId="53" applyFont="1" applyAlignment="1">
      <alignment horizontal="center"/>
    </xf>
    <xf numFmtId="0" fontId="51" fillId="0" borderId="33" xfId="53" applyFont="1" applyBorder="1" applyAlignment="1">
      <alignment horizontal="right"/>
    </xf>
    <xf numFmtId="0" fontId="51" fillId="27" borderId="33" xfId="53" applyFont="1" applyFill="1" applyBorder="1" applyAlignment="1">
      <alignment horizontal="right"/>
    </xf>
    <xf numFmtId="0" fontId="51" fillId="28" borderId="33" xfId="53" applyFont="1" applyFill="1" applyBorder="1" applyAlignment="1">
      <alignment horizontal="center" vertical="center"/>
    </xf>
    <xf numFmtId="0" fontId="51" fillId="27" borderId="33" xfId="53" applyFont="1" applyFill="1" applyBorder="1" applyAlignment="1">
      <alignment horizontal="center" vertical="center"/>
    </xf>
    <xf numFmtId="0" fontId="51" fillId="0" borderId="13" xfId="53" applyFont="1" applyBorder="1" applyAlignment="1">
      <alignment horizontal="center"/>
    </xf>
    <xf numFmtId="0" fontId="51" fillId="0" borderId="14" xfId="53" applyFont="1" applyBorder="1" applyAlignment="1">
      <alignment horizontal="center"/>
    </xf>
    <xf numFmtId="0" fontId="51" fillId="0" borderId="15" xfId="53" applyFont="1" applyBorder="1" applyAlignment="1">
      <alignment horizontal="center"/>
    </xf>
    <xf numFmtId="0" fontId="51" fillId="27" borderId="10" xfId="53" applyFont="1" applyFill="1" applyBorder="1" applyAlignment="1">
      <alignment horizontal="center" vertical="center"/>
    </xf>
    <xf numFmtId="0" fontId="51" fillId="27" borderId="22" xfId="53" applyFont="1" applyFill="1" applyBorder="1" applyAlignment="1">
      <alignment horizontal="center" vertical="center"/>
    </xf>
    <xf numFmtId="0" fontId="51" fillId="0" borderId="0" xfId="57" applyFont="1" applyAlignment="1">
      <alignment horizontal="left" vertical="top" wrapText="1"/>
    </xf>
    <xf numFmtId="0" fontId="51" fillId="0" borderId="0" xfId="53" applyFont="1" applyAlignment="1">
      <alignment horizontal="left"/>
    </xf>
    <xf numFmtId="0" fontId="51" fillId="28" borderId="44" xfId="53" applyFont="1" applyFill="1" applyBorder="1" applyAlignment="1">
      <alignment horizontal="center" vertical="center" wrapText="1" shrinkToFit="1"/>
    </xf>
    <xf numFmtId="0" fontId="51" fillId="28" borderId="33" xfId="53" applyFont="1" applyFill="1" applyBorder="1" applyAlignment="1">
      <alignment horizontal="center" vertical="center" wrapText="1" shrinkToFit="1"/>
    </xf>
    <xf numFmtId="0" fontId="51" fillId="28" borderId="46" xfId="53" applyFont="1" applyFill="1" applyBorder="1" applyAlignment="1">
      <alignment horizontal="center" vertical="center" wrapText="1" shrinkToFit="1"/>
    </xf>
    <xf numFmtId="0" fontId="51" fillId="28" borderId="45" xfId="53" applyFont="1" applyFill="1" applyBorder="1" applyAlignment="1">
      <alignment horizontal="center" vertical="center" wrapText="1" shrinkToFit="1"/>
    </xf>
    <xf numFmtId="0" fontId="51" fillId="0" borderId="0" xfId="53" applyFont="1" applyBorder="1" applyAlignment="1">
      <alignment horizontal="center"/>
    </xf>
    <xf numFmtId="0" fontId="51" fillId="0" borderId="0" xfId="53" applyFont="1" applyAlignment="1">
      <alignment horizontal="left" wrapText="1"/>
    </xf>
    <xf numFmtId="0" fontId="51" fillId="0" borderId="81" xfId="53" applyFont="1" applyBorder="1" applyAlignment="1">
      <alignment horizontal="center" vertical="center"/>
    </xf>
    <xf numFmtId="0" fontId="51" fillId="0" borderId="73" xfId="53" applyFont="1" applyBorder="1" applyAlignment="1">
      <alignment horizontal="center" vertical="center"/>
    </xf>
    <xf numFmtId="0" fontId="51" fillId="0" borderId="136" xfId="53" applyFont="1" applyBorder="1" applyAlignment="1">
      <alignment horizontal="center" vertical="center"/>
    </xf>
    <xf numFmtId="0" fontId="51" fillId="0" borderId="11" xfId="53" applyFont="1" applyBorder="1" applyAlignment="1">
      <alignment horizontal="center" vertical="center"/>
    </xf>
    <xf numFmtId="0" fontId="51" fillId="0" borderId="33" xfId="53" applyFont="1" applyBorder="1" applyAlignment="1">
      <alignment horizontal="center" vertical="center"/>
    </xf>
    <xf numFmtId="0" fontId="51" fillId="0" borderId="19" xfId="53" applyFont="1" applyBorder="1" applyAlignment="1">
      <alignment horizontal="center" vertical="center"/>
    </xf>
    <xf numFmtId="0" fontId="51" fillId="0" borderId="79" xfId="53" applyFont="1" applyBorder="1" applyAlignment="1">
      <alignment horizontal="center"/>
    </xf>
    <xf numFmtId="0" fontId="51" fillId="0" borderId="137" xfId="53" applyFont="1" applyBorder="1" applyAlignment="1">
      <alignment horizontal="center"/>
    </xf>
    <xf numFmtId="0" fontId="51" fillId="0" borderId="51" xfId="53" applyFont="1" applyBorder="1" applyAlignment="1">
      <alignment horizontal="center"/>
    </xf>
    <xf numFmtId="0" fontId="51" fillId="0" borderId="21" xfId="53" applyFont="1" applyBorder="1" applyAlignment="1">
      <alignment horizontal="center" vertical="center" wrapText="1" shrinkToFit="1"/>
    </xf>
    <xf numFmtId="0" fontId="51" fillId="0" borderId="47" xfId="53" applyFont="1" applyBorder="1" applyAlignment="1">
      <alignment horizontal="center" vertical="center" wrapText="1" shrinkToFit="1"/>
    </xf>
    <xf numFmtId="0" fontId="51" fillId="0" borderId="48" xfId="53" applyFont="1" applyBorder="1" applyAlignment="1">
      <alignment horizontal="center" vertical="center" wrapText="1" shrinkToFit="1"/>
    </xf>
    <xf numFmtId="0" fontId="51" fillId="0" borderId="11" xfId="53" applyFont="1" applyBorder="1" applyAlignment="1">
      <alignment horizontal="center" vertical="center" wrapText="1" shrinkToFit="1"/>
    </xf>
    <xf numFmtId="0" fontId="51" fillId="0" borderId="33" xfId="53" applyFont="1" applyBorder="1" applyAlignment="1">
      <alignment horizontal="center" vertical="center" wrapText="1" shrinkToFit="1"/>
    </xf>
    <xf numFmtId="0" fontId="51" fillId="0" borderId="19" xfId="53" applyFont="1" applyBorder="1" applyAlignment="1">
      <alignment horizontal="center" vertical="center" wrapText="1" shrinkToFit="1"/>
    </xf>
    <xf numFmtId="0" fontId="51" fillId="0" borderId="15" xfId="53" applyFont="1" applyBorder="1" applyAlignment="1">
      <alignment horizontal="center" vertical="center" wrapText="1" shrinkToFit="1"/>
    </xf>
    <xf numFmtId="0" fontId="51" fillId="0" borderId="50" xfId="53" applyFont="1" applyBorder="1" applyAlignment="1">
      <alignment horizontal="center" vertical="center" wrapText="1" shrinkToFit="1"/>
    </xf>
    <xf numFmtId="0" fontId="51" fillId="0" borderId="13" xfId="53" applyFont="1" applyBorder="1" applyAlignment="1">
      <alignment horizontal="center" vertical="center" wrapText="1" shrinkToFit="1"/>
    </xf>
    <xf numFmtId="0" fontId="51" fillId="0" borderId="40" xfId="53" applyFont="1" applyBorder="1" applyAlignment="1">
      <alignment horizontal="center" vertical="center" wrapText="1" shrinkToFit="1"/>
    </xf>
    <xf numFmtId="0" fontId="51" fillId="0" borderId="45" xfId="53" applyFont="1" applyBorder="1" applyAlignment="1">
      <alignment horizontal="center" vertical="center" wrapText="1" shrinkToFit="1"/>
    </xf>
    <xf numFmtId="0" fontId="51" fillId="0" borderId="35" xfId="53" applyFont="1" applyBorder="1" applyAlignment="1">
      <alignment horizontal="center" vertical="center" wrapText="1" shrinkToFit="1"/>
    </xf>
    <xf numFmtId="0" fontId="51" fillId="0" borderId="43" xfId="53" applyFont="1" applyBorder="1" applyAlignment="1">
      <alignment horizontal="center" vertical="center" wrapText="1"/>
    </xf>
    <xf numFmtId="0" fontId="51" fillId="0" borderId="52" xfId="53" applyFont="1" applyBorder="1" applyAlignment="1">
      <alignment horizontal="center" vertical="center" wrapText="1"/>
    </xf>
    <xf numFmtId="0" fontId="51" fillId="0" borderId="0" xfId="53" applyFont="1" applyBorder="1" applyAlignment="1">
      <alignment horizontal="center" vertical="center" wrapText="1"/>
    </xf>
    <xf numFmtId="0" fontId="51" fillId="0" borderId="24" xfId="53" applyFont="1" applyBorder="1" applyAlignment="1">
      <alignment horizontal="center" vertical="center" wrapText="1"/>
    </xf>
    <xf numFmtId="0" fontId="51" fillId="0" borderId="41" xfId="53" applyFont="1" applyBorder="1" applyAlignment="1">
      <alignment horizontal="center" vertical="center" wrapText="1"/>
    </xf>
    <xf numFmtId="0" fontId="51" fillId="0" borderId="42" xfId="53" applyFont="1" applyBorder="1" applyAlignment="1">
      <alignment horizontal="center" vertical="center" wrapText="1"/>
    </xf>
    <xf numFmtId="0" fontId="51" fillId="0" borderId="99" xfId="53" applyFont="1" applyBorder="1" applyAlignment="1">
      <alignment horizontal="center" vertical="center" wrapText="1"/>
    </xf>
    <xf numFmtId="0" fontId="51" fillId="0" borderId="47" xfId="53" applyFont="1" applyBorder="1" applyAlignment="1">
      <alignment horizontal="center" vertical="center" wrapText="1"/>
    </xf>
    <xf numFmtId="0" fontId="51" fillId="0" borderId="100" xfId="53" applyFont="1" applyBorder="1" applyAlignment="1">
      <alignment horizontal="center" vertical="center" wrapText="1"/>
    </xf>
    <xf numFmtId="0" fontId="51" fillId="0" borderId="44" xfId="53" applyFont="1" applyBorder="1" applyAlignment="1">
      <alignment horizontal="center" vertical="center" wrapText="1"/>
    </xf>
    <xf numFmtId="0" fontId="51" fillId="0" borderId="33" xfId="53" applyFont="1" applyBorder="1" applyAlignment="1">
      <alignment horizontal="center" vertical="center" wrapText="1"/>
    </xf>
    <xf numFmtId="0" fontId="51" fillId="0" borderId="49" xfId="53" applyFont="1" applyBorder="1" applyAlignment="1">
      <alignment horizontal="center" vertical="center" wrapText="1"/>
    </xf>
    <xf numFmtId="0" fontId="51" fillId="0" borderId="65" xfId="53" applyFont="1" applyBorder="1" applyAlignment="1">
      <alignment horizontal="center" vertical="center" wrapText="1"/>
    </xf>
    <xf numFmtId="0" fontId="51" fillId="0" borderId="50" xfId="53" applyFont="1" applyBorder="1" applyAlignment="1">
      <alignment horizontal="center" vertical="center" wrapText="1"/>
    </xf>
    <xf numFmtId="0" fontId="51" fillId="0" borderId="103" xfId="53" applyFont="1" applyBorder="1" applyAlignment="1">
      <alignment horizontal="center" vertical="center" wrapText="1"/>
    </xf>
    <xf numFmtId="0" fontId="51" fillId="0" borderId="46" xfId="53" applyFont="1" applyBorder="1" applyAlignment="1">
      <alignment horizontal="center" vertical="center" wrapText="1"/>
    </xf>
    <xf numFmtId="0" fontId="51" fillId="0" borderId="45" xfId="53" applyFont="1" applyBorder="1" applyAlignment="1">
      <alignment horizontal="center" vertical="center" wrapText="1"/>
    </xf>
    <xf numFmtId="0" fontId="51" fillId="0" borderId="135" xfId="53" applyFont="1" applyBorder="1" applyAlignment="1">
      <alignment horizontal="center" vertical="center" wrapText="1"/>
    </xf>
    <xf numFmtId="0" fontId="51" fillId="0" borderId="138" xfId="53" applyFont="1" applyBorder="1" applyAlignment="1">
      <alignment horizontal="center"/>
    </xf>
    <xf numFmtId="0" fontId="51" fillId="28" borderId="99" xfId="53" applyFont="1" applyFill="1" applyBorder="1" applyAlignment="1">
      <alignment horizontal="center" vertical="center" wrapText="1" shrinkToFit="1"/>
    </xf>
    <xf numFmtId="0" fontId="51" fillId="28" borderId="47" xfId="53" applyFont="1" applyFill="1" applyBorder="1" applyAlignment="1">
      <alignment horizontal="center" vertical="center" wrapText="1" shrinkToFit="1"/>
    </xf>
    <xf numFmtId="0" fontId="51" fillId="0" borderId="18" xfId="53" applyFont="1" applyBorder="1" applyAlignment="1">
      <alignment horizontal="center" vertical="center"/>
    </xf>
    <xf numFmtId="0" fontId="51" fillId="0" borderId="25" xfId="53" applyFont="1" applyBorder="1" applyAlignment="1">
      <alignment horizontal="center" vertical="center"/>
    </xf>
    <xf numFmtId="0" fontId="51" fillId="27" borderId="20" xfId="53" applyFont="1" applyFill="1" applyBorder="1" applyAlignment="1">
      <alignment horizontal="center" vertical="center"/>
    </xf>
    <xf numFmtId="0" fontId="51" fillId="27" borderId="54" xfId="53" applyFont="1" applyFill="1" applyBorder="1" applyAlignment="1">
      <alignment horizontal="center" vertical="center"/>
    </xf>
    <xf numFmtId="0" fontId="51" fillId="28" borderId="47" xfId="53" applyFont="1" applyFill="1" applyBorder="1" applyAlignment="1">
      <alignment horizontal="center" vertical="center"/>
    </xf>
    <xf numFmtId="0" fontId="51" fillId="0" borderId="0" xfId="53" applyFont="1" applyBorder="1" applyAlignment="1">
      <alignment horizontal="right" vertical="center" shrinkToFit="1"/>
    </xf>
    <xf numFmtId="0" fontId="51" fillId="0" borderId="24" xfId="53" applyFont="1" applyBorder="1" applyAlignment="1">
      <alignment horizontal="right" vertical="center" shrinkToFit="1"/>
    </xf>
    <xf numFmtId="0" fontId="51" fillId="0" borderId="74" xfId="53" applyFont="1" applyBorder="1" applyAlignment="1">
      <alignment horizontal="center" vertical="center" shrinkToFit="1"/>
    </xf>
    <xf numFmtId="0" fontId="51" fillId="0" borderId="88" xfId="53" applyFont="1" applyBorder="1" applyAlignment="1">
      <alignment horizontal="center" vertical="center" shrinkToFit="1"/>
    </xf>
    <xf numFmtId="0" fontId="51" fillId="0" borderId="72" xfId="53" applyFont="1" applyBorder="1" applyAlignment="1">
      <alignment horizontal="center" vertical="center" shrinkToFit="1"/>
    </xf>
    <xf numFmtId="0" fontId="51" fillId="0" borderId="0" xfId="53" applyFont="1" applyBorder="1" applyAlignment="1">
      <alignment horizontal="right" vertical="center"/>
    </xf>
    <xf numFmtId="0" fontId="51" fillId="0" borderId="24" xfId="53" applyFont="1" applyBorder="1" applyAlignment="1">
      <alignment horizontal="right" vertical="center"/>
    </xf>
    <xf numFmtId="0" fontId="51" fillId="27" borderId="38" xfId="53" applyFont="1" applyFill="1" applyBorder="1" applyAlignment="1">
      <alignment horizontal="center" vertical="center"/>
    </xf>
    <xf numFmtId="0" fontId="51" fillId="27" borderId="41" xfId="53" applyFont="1" applyFill="1" applyBorder="1" applyAlignment="1">
      <alignment horizontal="center" vertical="center"/>
    </xf>
    <xf numFmtId="0" fontId="51" fillId="27" borderId="42" xfId="53" applyFont="1" applyFill="1" applyBorder="1" applyAlignment="1">
      <alignment horizontal="center" vertical="center"/>
    </xf>
    <xf numFmtId="0" fontId="52" fillId="0" borderId="0" xfId="53" applyFont="1" applyAlignment="1">
      <alignment horizontal="center" vertical="center" shrinkToFit="1"/>
    </xf>
    <xf numFmtId="0" fontId="51" fillId="28" borderId="33" xfId="53" applyFont="1" applyFill="1" applyBorder="1" applyAlignment="1">
      <alignment horizontal="center" vertical="center" shrinkToFit="1"/>
    </xf>
    <xf numFmtId="0" fontId="50" fillId="0" borderId="0" xfId="53" applyFont="1" applyAlignment="1">
      <alignment horizontal="center"/>
    </xf>
    <xf numFmtId="0" fontId="52" fillId="27" borderId="0" xfId="53" applyFont="1" applyFill="1" applyAlignment="1">
      <alignment horizontal="center"/>
    </xf>
    <xf numFmtId="0" fontId="50" fillId="0" borderId="0" xfId="53" applyFont="1" applyBorder="1" applyAlignment="1">
      <alignment horizontal="center"/>
    </xf>
    <xf numFmtId="0" fontId="51" fillId="0" borderId="99" xfId="53" applyFont="1" applyBorder="1" applyAlignment="1">
      <alignment horizontal="center" vertical="center"/>
    </xf>
    <xf numFmtId="0" fontId="51" fillId="0" borderId="47" xfId="53" applyFont="1" applyBorder="1" applyAlignment="1">
      <alignment horizontal="center" vertical="center"/>
    </xf>
    <xf numFmtId="0" fontId="51" fillId="0" borderId="44" xfId="53" applyFont="1" applyBorder="1" applyAlignment="1">
      <alignment horizontal="center" vertical="center"/>
    </xf>
    <xf numFmtId="0" fontId="51" fillId="0" borderId="65" xfId="53" applyFont="1" applyBorder="1" applyAlignment="1">
      <alignment horizontal="center" vertical="center"/>
    </xf>
    <xf numFmtId="0" fontId="51" fillId="0" borderId="50" xfId="53" applyFont="1" applyBorder="1" applyAlignment="1">
      <alignment horizontal="center" vertical="center"/>
    </xf>
    <xf numFmtId="0" fontId="51" fillId="0" borderId="87" xfId="53" applyFont="1" applyBorder="1" applyAlignment="1">
      <alignment horizontal="center"/>
    </xf>
    <xf numFmtId="0" fontId="51" fillId="27" borderId="49" xfId="53" applyFont="1" applyFill="1" applyBorder="1" applyAlignment="1">
      <alignment horizontal="center" vertical="center"/>
    </xf>
    <xf numFmtId="0" fontId="51" fillId="28" borderId="45" xfId="53" applyFont="1" applyFill="1" applyBorder="1" applyAlignment="1">
      <alignment horizontal="center" vertical="center"/>
    </xf>
    <xf numFmtId="0" fontId="51" fillId="0" borderId="82" xfId="53" applyFont="1" applyBorder="1" applyAlignment="1">
      <alignment horizontal="center" vertical="center"/>
    </xf>
    <xf numFmtId="0" fontId="51" fillId="0" borderId="139" xfId="53" applyFont="1" applyBorder="1" applyAlignment="1">
      <alignment horizontal="center" vertical="center"/>
    </xf>
    <xf numFmtId="0" fontId="51" fillId="0" borderId="140" xfId="53" applyFont="1" applyBorder="1" applyAlignment="1">
      <alignment horizontal="center" vertical="center"/>
    </xf>
    <xf numFmtId="0" fontId="51" fillId="27" borderId="45" xfId="53" applyFont="1" applyFill="1" applyBorder="1" applyAlignment="1">
      <alignment horizontal="center" vertical="center"/>
    </xf>
    <xf numFmtId="0" fontId="51" fillId="27" borderId="135" xfId="53" applyFont="1" applyFill="1" applyBorder="1" applyAlignment="1">
      <alignment horizontal="center" vertical="center"/>
    </xf>
    <xf numFmtId="0" fontId="51" fillId="0" borderId="40" xfId="53" applyFont="1" applyBorder="1" applyAlignment="1">
      <alignment horizontal="center" vertical="center"/>
    </xf>
    <xf numFmtId="0" fontId="51" fillId="0" borderId="45" xfId="53" applyFont="1" applyBorder="1" applyAlignment="1">
      <alignment horizontal="center" vertical="center"/>
    </xf>
    <xf numFmtId="0" fontId="51" fillId="0" borderId="35" xfId="53" applyFont="1" applyBorder="1" applyAlignment="1">
      <alignment horizontal="center" vertical="center"/>
    </xf>
    <xf numFmtId="0" fontId="51" fillId="27" borderId="34" xfId="53" applyFont="1" applyFill="1" applyBorder="1" applyAlignment="1">
      <alignment horizontal="center" vertical="center"/>
    </xf>
    <xf numFmtId="0" fontId="51" fillId="27" borderId="36" xfId="53" applyFont="1" applyFill="1" applyBorder="1" applyAlignment="1">
      <alignment horizontal="center" vertical="center"/>
    </xf>
    <xf numFmtId="0" fontId="51" fillId="28" borderId="33" xfId="53" applyFont="1" applyFill="1" applyBorder="1" applyAlignment="1">
      <alignment horizontal="center"/>
    </xf>
    <xf numFmtId="0" fontId="51" fillId="0" borderId="0" xfId="53" applyFont="1" applyBorder="1" applyAlignment="1">
      <alignment horizontal="center" vertical="center"/>
    </xf>
    <xf numFmtId="0" fontId="51" fillId="27" borderId="19" xfId="53" applyFont="1" applyFill="1" applyBorder="1" applyAlignment="1">
      <alignment horizontal="center" vertical="center"/>
    </xf>
    <xf numFmtId="0" fontId="51" fillId="27" borderId="11" xfId="53" applyFont="1" applyFill="1" applyBorder="1" applyAlignment="1">
      <alignment horizontal="center" vertical="center"/>
    </xf>
    <xf numFmtId="0" fontId="51" fillId="0" borderId="51" xfId="53" applyFont="1" applyBorder="1" applyAlignment="1">
      <alignment horizontal="center" vertical="center" shrinkToFit="1"/>
    </xf>
    <xf numFmtId="0" fontId="51" fillId="0" borderId="43" xfId="53" applyFont="1" applyBorder="1" applyAlignment="1">
      <alignment horizontal="center" vertical="center" shrinkToFit="1"/>
    </xf>
    <xf numFmtId="0" fontId="51" fillId="0" borderId="16" xfId="53" applyFont="1" applyBorder="1" applyAlignment="1">
      <alignment horizontal="center" vertical="center" shrinkToFit="1"/>
    </xf>
    <xf numFmtId="0" fontId="51" fillId="0" borderId="0" xfId="53" applyFont="1" applyBorder="1" applyAlignment="1">
      <alignment horizontal="center" vertical="center" shrinkToFit="1"/>
    </xf>
    <xf numFmtId="0" fontId="51" fillId="0" borderId="100" xfId="53" applyFont="1" applyBorder="1" applyAlignment="1">
      <alignment horizontal="center" vertical="center"/>
    </xf>
    <xf numFmtId="0" fontId="51" fillId="0" borderId="49" xfId="53" applyFont="1" applyBorder="1" applyAlignment="1">
      <alignment horizontal="center" vertical="center"/>
    </xf>
    <xf numFmtId="0" fontId="51" fillId="0" borderId="103" xfId="53" applyFont="1" applyBorder="1" applyAlignment="1">
      <alignment horizontal="center" vertical="center"/>
    </xf>
    <xf numFmtId="0" fontId="51" fillId="28" borderId="137" xfId="53" applyFont="1" applyFill="1" applyBorder="1" applyAlignment="1">
      <alignment horizontal="center" vertical="center"/>
    </xf>
    <xf numFmtId="0" fontId="51" fillId="27" borderId="47" xfId="53" applyFont="1" applyFill="1" applyBorder="1" applyAlignment="1">
      <alignment horizontal="center" vertical="center"/>
    </xf>
    <xf numFmtId="0" fontId="51" fillId="27" borderId="100" xfId="53" applyFont="1" applyFill="1" applyBorder="1" applyAlignment="1">
      <alignment horizontal="center" vertical="center"/>
    </xf>
    <xf numFmtId="178" fontId="51" fillId="0" borderId="19" xfId="53" applyNumberFormat="1" applyFont="1" applyBorder="1" applyAlignment="1">
      <alignment horizontal="center"/>
    </xf>
    <xf numFmtId="178" fontId="51" fillId="0" borderId="10" xfId="53" applyNumberFormat="1" applyFont="1" applyBorder="1" applyAlignment="1">
      <alignment horizontal="center"/>
    </xf>
    <xf numFmtId="178" fontId="51" fillId="0" borderId="11" xfId="53" applyNumberFormat="1" applyFont="1" applyBorder="1" applyAlignment="1">
      <alignment horizontal="center"/>
    </xf>
    <xf numFmtId="177" fontId="51" fillId="0" borderId="33" xfId="53" applyNumberFormat="1" applyFont="1" applyFill="1" applyBorder="1" applyAlignment="1">
      <alignment horizontal="right"/>
    </xf>
    <xf numFmtId="0" fontId="51" fillId="0" borderId="33" xfId="53" applyFont="1" applyFill="1" applyBorder="1" applyAlignment="1">
      <alignment horizontal="right"/>
    </xf>
    <xf numFmtId="177" fontId="51" fillId="0" borderId="33" xfId="53" applyNumberFormat="1" applyFont="1" applyBorder="1" applyAlignment="1">
      <alignment horizontal="center"/>
    </xf>
    <xf numFmtId="176" fontId="51" fillId="0" borderId="33" xfId="53" applyNumberFormat="1" applyFont="1" applyBorder="1" applyAlignment="1">
      <alignment horizontal="center"/>
    </xf>
    <xf numFmtId="0" fontId="51" fillId="0" borderId="0" xfId="53" applyFont="1" applyAlignment="1">
      <alignment horizontal="center" shrinkToFit="1"/>
    </xf>
    <xf numFmtId="0" fontId="51" fillId="28" borderId="81" xfId="53" applyFont="1" applyFill="1" applyBorder="1" applyAlignment="1">
      <alignment horizontal="center" vertical="center" wrapText="1" shrinkToFit="1"/>
    </xf>
    <xf numFmtId="0" fontId="51" fillId="28" borderId="73" xfId="53" applyFont="1" applyFill="1" applyBorder="1" applyAlignment="1">
      <alignment horizontal="center" vertical="center" wrapText="1" shrinkToFit="1"/>
    </xf>
    <xf numFmtId="0" fontId="51" fillId="0" borderId="46" xfId="53" applyFont="1" applyBorder="1" applyAlignment="1">
      <alignment horizontal="center" vertical="center"/>
    </xf>
    <xf numFmtId="0" fontId="51" fillId="0" borderId="134" xfId="53" applyFont="1" applyBorder="1" applyAlignment="1">
      <alignment horizontal="center" vertical="center" shrinkToFit="1"/>
    </xf>
    <xf numFmtId="0" fontId="51" fillId="0" borderId="41" xfId="53" applyFont="1" applyBorder="1" applyAlignment="1">
      <alignment horizontal="center" vertical="center" shrinkToFit="1"/>
    </xf>
    <xf numFmtId="0" fontId="51" fillId="0" borderId="135" xfId="53" applyFont="1" applyBorder="1" applyAlignment="1">
      <alignment horizontal="center" vertical="center"/>
    </xf>
    <xf numFmtId="0" fontId="51" fillId="28" borderId="51" xfId="53" applyFont="1" applyFill="1" applyBorder="1" applyAlignment="1">
      <alignment horizontal="center" vertical="center"/>
    </xf>
    <xf numFmtId="0" fontId="51" fillId="28" borderId="43" xfId="53" applyFont="1" applyFill="1" applyBorder="1" applyAlignment="1">
      <alignment horizontal="center" vertical="center"/>
    </xf>
    <xf numFmtId="0" fontId="51" fillId="28" borderId="87" xfId="53" applyFont="1" applyFill="1" applyBorder="1" applyAlignment="1">
      <alignment horizontal="center" vertical="center"/>
    </xf>
    <xf numFmtId="0" fontId="51" fillId="27" borderId="51" xfId="53" applyFont="1" applyFill="1" applyBorder="1" applyAlignment="1">
      <alignment horizontal="center" vertical="center"/>
    </xf>
    <xf numFmtId="0" fontId="51" fillId="27" borderId="43" xfId="53" applyFont="1" applyFill="1" applyBorder="1" applyAlignment="1">
      <alignment horizontal="center" vertical="center"/>
    </xf>
    <xf numFmtId="0" fontId="51" fillId="27" borderId="52" xfId="53" applyFont="1" applyFill="1" applyBorder="1" applyAlignment="1">
      <alignment horizontal="center" vertical="center"/>
    </xf>
    <xf numFmtId="0" fontId="2" fillId="0" borderId="0" xfId="45" applyFont="1" applyAlignment="1">
      <alignment horizontal="left" vertical="top" wrapText="1"/>
    </xf>
    <xf numFmtId="0" fontId="0" fillId="0" borderId="0" xfId="45" applyFont="1" applyAlignment="1">
      <alignment horizontal="left" vertical="top" wrapText="1"/>
    </xf>
    <xf numFmtId="0" fontId="2" fillId="0" borderId="0" xfId="45" applyFont="1" applyAlignment="1">
      <alignment horizontal="center" vertical="center"/>
    </xf>
    <xf numFmtId="0" fontId="2" fillId="0" borderId="0" xfId="45" applyFont="1" applyAlignment="1">
      <alignment horizontal="left" vertical="center" shrinkToFit="1"/>
    </xf>
    <xf numFmtId="0" fontId="13" fillId="0" borderId="0" xfId="45" applyFont="1" applyAlignment="1">
      <alignment horizontal="center" vertical="center" wrapText="1"/>
    </xf>
    <xf numFmtId="0" fontId="11" fillId="0" borderId="33" xfId="45" applyFont="1" applyBorder="1" applyAlignment="1">
      <alignment horizontal="center" vertical="center" wrapText="1"/>
    </xf>
    <xf numFmtId="0" fontId="11" fillId="0" borderId="33" xfId="45" applyFont="1" applyBorder="1" applyAlignment="1">
      <alignment horizontal="center" vertical="top" wrapText="1"/>
    </xf>
    <xf numFmtId="0" fontId="0" fillId="0" borderId="19" xfId="45" applyFont="1" applyBorder="1" applyAlignment="1">
      <alignment horizontal="center" vertical="center" shrinkToFit="1"/>
    </xf>
    <xf numFmtId="0" fontId="0" fillId="0" borderId="10" xfId="45" applyFont="1" applyBorder="1" applyAlignment="1">
      <alignment horizontal="center" vertical="center" shrinkToFit="1"/>
    </xf>
    <xf numFmtId="0" fontId="0" fillId="0" borderId="11" xfId="45" applyFont="1" applyBorder="1" applyAlignment="1">
      <alignment horizontal="center" vertical="center" shrinkToFit="1"/>
    </xf>
    <xf numFmtId="49" fontId="0" fillId="0" borderId="19" xfId="45" applyNumberFormat="1" applyFont="1" applyBorder="1" applyAlignment="1">
      <alignment horizontal="center" vertical="center" shrinkToFit="1"/>
    </xf>
    <xf numFmtId="49" fontId="0" fillId="0" borderId="10" xfId="45" applyNumberFormat="1" applyFont="1" applyBorder="1" applyAlignment="1">
      <alignment horizontal="center" vertical="center" shrinkToFit="1"/>
    </xf>
    <xf numFmtId="49" fontId="0" fillId="0" borderId="11" xfId="45" applyNumberFormat="1" applyFont="1" applyBorder="1" applyAlignment="1">
      <alignment horizontal="center" vertical="center" shrinkToFit="1"/>
    </xf>
    <xf numFmtId="0" fontId="11" fillId="0" borderId="73" xfId="45" applyFont="1" applyBorder="1" applyAlignment="1">
      <alignment horizontal="center" vertical="center" wrapText="1"/>
    </xf>
    <xf numFmtId="0" fontId="11" fillId="0" borderId="73" xfId="45" applyFont="1" applyBorder="1" applyAlignment="1">
      <alignment horizontal="center" vertical="top" wrapText="1"/>
    </xf>
    <xf numFmtId="58" fontId="0" fillId="0" borderId="141" xfId="45" applyNumberFormat="1" applyFont="1" applyBorder="1" applyAlignment="1">
      <alignment horizontal="center" vertical="center" shrinkToFit="1"/>
    </xf>
    <xf numFmtId="0" fontId="0" fillId="0" borderId="142" xfId="45" applyFont="1" applyBorder="1" applyAlignment="1">
      <alignment horizontal="center" vertical="center" shrinkToFit="1"/>
    </xf>
    <xf numFmtId="0" fontId="0" fillId="0" borderId="143" xfId="45" applyFont="1" applyBorder="1" applyAlignment="1">
      <alignment horizontal="center" vertical="center" shrinkToFit="1"/>
    </xf>
    <xf numFmtId="49" fontId="0" fillId="0" borderId="141" xfId="45" applyNumberFormat="1" applyFont="1" applyBorder="1" applyAlignment="1">
      <alignment horizontal="center" vertical="center" shrinkToFit="1"/>
    </xf>
    <xf numFmtId="49" fontId="0" fillId="0" borderId="142" xfId="45" applyNumberFormat="1" applyFont="1" applyBorder="1" applyAlignment="1">
      <alignment horizontal="center" vertical="center" shrinkToFit="1"/>
    </xf>
    <xf numFmtId="49" fontId="0" fillId="0" borderId="143" xfId="45" applyNumberFormat="1" applyFont="1" applyBorder="1" applyAlignment="1">
      <alignment horizontal="center" vertical="center" shrinkToFit="1"/>
    </xf>
    <xf numFmtId="0" fontId="0" fillId="0" borderId="141" xfId="45" applyFont="1" applyBorder="1" applyAlignment="1">
      <alignment horizontal="center" vertical="center" shrinkToFit="1"/>
    </xf>
    <xf numFmtId="0" fontId="17" fillId="0" borderId="19" xfId="45" applyFont="1" applyBorder="1" applyAlignment="1">
      <alignment horizontal="center" vertical="center"/>
    </xf>
    <xf numFmtId="0" fontId="17" fillId="0" borderId="10" xfId="45" applyFont="1" applyBorder="1" applyAlignment="1">
      <alignment horizontal="center" vertical="center"/>
    </xf>
    <xf numFmtId="0" fontId="17" fillId="0" borderId="11" xfId="45" applyFont="1" applyBorder="1" applyAlignment="1">
      <alignment horizontal="center" vertical="center"/>
    </xf>
    <xf numFmtId="0" fontId="2" fillId="24" borderId="146" xfId="45" applyFont="1" applyFill="1" applyBorder="1" applyAlignment="1">
      <alignment horizontal="center" vertical="center"/>
    </xf>
    <xf numFmtId="0" fontId="2" fillId="24" borderId="146" xfId="45" applyFont="1" applyFill="1" applyBorder="1" applyAlignment="1">
      <alignment horizontal="center" vertical="center" wrapText="1"/>
    </xf>
    <xf numFmtId="0" fontId="2" fillId="24" borderId="13" xfId="51" applyFont="1" applyFill="1" applyBorder="1" applyAlignment="1">
      <alignment horizontal="center" vertical="center" wrapText="1"/>
    </xf>
    <xf numFmtId="0" fontId="2" fillId="24" borderId="14" xfId="51" applyFont="1" applyFill="1" applyBorder="1" applyAlignment="1">
      <alignment horizontal="center" vertical="center" wrapText="1"/>
    </xf>
    <xf numFmtId="0" fontId="2" fillId="24" borderId="15" xfId="51" applyFont="1" applyFill="1" applyBorder="1" applyAlignment="1">
      <alignment horizontal="center" vertical="center" wrapText="1"/>
    </xf>
    <xf numFmtId="0" fontId="2" fillId="24" borderId="16" xfId="51" applyFont="1" applyFill="1" applyBorder="1" applyAlignment="1">
      <alignment horizontal="center" vertical="center" wrapText="1"/>
    </xf>
    <xf numFmtId="0" fontId="2" fillId="24" borderId="0" xfId="51" applyFont="1" applyFill="1" applyBorder="1" applyAlignment="1">
      <alignment horizontal="center" vertical="center" wrapText="1"/>
    </xf>
    <xf numFmtId="0" fontId="2" fillId="24" borderId="17" xfId="51" applyFont="1" applyFill="1" applyBorder="1" applyAlignment="1">
      <alignment horizontal="center" vertical="center" wrapText="1"/>
    </xf>
    <xf numFmtId="0" fontId="2" fillId="24" borderId="25" xfId="51" applyFont="1" applyFill="1" applyBorder="1" applyAlignment="1">
      <alignment horizontal="center" vertical="center" wrapText="1"/>
    </xf>
    <xf numFmtId="0" fontId="2" fillId="24" borderId="12" xfId="51" applyFont="1" applyFill="1" applyBorder="1" applyAlignment="1">
      <alignment horizontal="center" vertical="center" wrapText="1"/>
    </xf>
    <xf numFmtId="0" fontId="2" fillId="24" borderId="18" xfId="51" applyFont="1" applyFill="1" applyBorder="1" applyAlignment="1">
      <alignment horizontal="center" vertical="center" wrapText="1"/>
    </xf>
    <xf numFmtId="0" fontId="2" fillId="24" borderId="13" xfId="51" applyFont="1" applyFill="1" applyBorder="1" applyAlignment="1">
      <alignment horizontal="center" vertical="center"/>
    </xf>
    <xf numFmtId="0" fontId="18" fillId="0" borderId="13" xfId="51" applyFont="1" applyBorder="1" applyAlignment="1">
      <alignment horizontal="center" vertical="center"/>
    </xf>
    <xf numFmtId="0" fontId="18" fillId="0" borderId="14" xfId="51" applyFont="1" applyBorder="1" applyAlignment="1">
      <alignment horizontal="center" vertical="center"/>
    </xf>
    <xf numFmtId="0" fontId="18" fillId="0" borderId="15" xfId="51" applyFont="1" applyBorder="1" applyAlignment="1">
      <alignment horizontal="center" vertical="center"/>
    </xf>
    <xf numFmtId="0" fontId="2" fillId="24" borderId="61" xfId="45" applyFont="1" applyFill="1" applyBorder="1" applyAlignment="1">
      <alignment horizontal="center" vertical="center"/>
    </xf>
    <xf numFmtId="0" fontId="2" fillId="24" borderId="60" xfId="45" applyFont="1" applyFill="1" applyBorder="1" applyAlignment="1">
      <alignment horizontal="center" vertical="center"/>
    </xf>
    <xf numFmtId="0" fontId="2" fillId="24" borderId="111" xfId="45" applyFont="1" applyFill="1" applyBorder="1" applyAlignment="1">
      <alignment horizontal="center" vertical="center"/>
    </xf>
    <xf numFmtId="0" fontId="19" fillId="0" borderId="61" xfId="45" applyFont="1" applyBorder="1" applyAlignment="1">
      <alignment horizontal="center" vertical="center"/>
    </xf>
    <xf numFmtId="0" fontId="19" fillId="0" borderId="60" xfId="45" applyFont="1" applyBorder="1" applyAlignment="1">
      <alignment horizontal="center" vertical="center"/>
    </xf>
    <xf numFmtId="0" fontId="19" fillId="0" borderId="111" xfId="45" applyFont="1" applyBorder="1" applyAlignment="1">
      <alignment horizontal="center" vertical="center"/>
    </xf>
    <xf numFmtId="0" fontId="2" fillId="24" borderId="19" xfId="45" applyFont="1" applyFill="1" applyBorder="1" applyAlignment="1">
      <alignment horizontal="center" vertical="center" wrapText="1"/>
    </xf>
    <xf numFmtId="0" fontId="2" fillId="24" borderId="10" xfId="45" applyFont="1" applyFill="1" applyBorder="1" applyAlignment="1">
      <alignment horizontal="center" vertical="center" wrapText="1"/>
    </xf>
    <xf numFmtId="0" fontId="2" fillId="24" borderId="11" xfId="45" applyFont="1" applyFill="1" applyBorder="1" applyAlignment="1">
      <alignment horizontal="center" vertical="center" wrapText="1"/>
    </xf>
    <xf numFmtId="0" fontId="17" fillId="0" borderId="130" xfId="45" applyFont="1" applyBorder="1" applyAlignment="1">
      <alignment horizontal="center" vertical="center"/>
    </xf>
    <xf numFmtId="0" fontId="17" fillId="0" borderId="152" xfId="45" applyFont="1" applyBorder="1" applyAlignment="1">
      <alignment horizontal="center" vertical="center"/>
    </xf>
    <xf numFmtId="0" fontId="2" fillId="24" borderId="16" xfId="51" applyFont="1" applyFill="1" applyBorder="1" applyAlignment="1">
      <alignment horizontal="center" vertical="center"/>
    </xf>
    <xf numFmtId="0" fontId="18" fillId="0" borderId="16" xfId="45" applyFont="1" applyBorder="1" applyAlignment="1">
      <alignment horizontal="left" vertical="center"/>
    </xf>
    <xf numFmtId="0" fontId="18" fillId="0" borderId="0" xfId="45" applyFont="1" applyBorder="1" applyAlignment="1">
      <alignment horizontal="left" vertical="center"/>
    </xf>
    <xf numFmtId="0" fontId="11" fillId="24" borderId="74" xfId="45" applyFont="1" applyFill="1" applyBorder="1" applyAlignment="1">
      <alignment horizontal="center" vertical="center" shrinkToFit="1"/>
    </xf>
    <xf numFmtId="0" fontId="11" fillId="24" borderId="88" xfId="45" applyFont="1" applyFill="1" applyBorder="1" applyAlignment="1">
      <alignment horizontal="center" vertical="center" shrinkToFit="1"/>
    </xf>
    <xf numFmtId="0" fontId="11" fillId="24" borderId="89" xfId="45" applyFont="1" applyFill="1" applyBorder="1" applyAlignment="1">
      <alignment horizontal="center" vertical="center" shrinkToFit="1"/>
    </xf>
    <xf numFmtId="0" fontId="46" fillId="0" borderId="0" xfId="45" applyFont="1" applyFill="1" applyAlignment="1">
      <alignment horizontal="left" vertical="center"/>
    </xf>
    <xf numFmtId="0" fontId="2" fillId="24" borderId="61" xfId="51" applyFont="1" applyFill="1" applyBorder="1" applyAlignment="1">
      <alignment horizontal="center" vertical="center"/>
    </xf>
    <xf numFmtId="0" fontId="17" fillId="0" borderId="61" xfId="45" applyFont="1" applyBorder="1" applyAlignment="1">
      <alignment vertical="center"/>
    </xf>
    <xf numFmtId="0" fontId="17" fillId="0" borderId="60" xfId="45" applyFont="1" applyBorder="1" applyAlignment="1">
      <alignment vertical="center"/>
    </xf>
    <xf numFmtId="0" fontId="17" fillId="0" borderId="111" xfId="45" applyFont="1" applyBorder="1" applyAlignment="1">
      <alignment vertical="center"/>
    </xf>
    <xf numFmtId="0" fontId="2" fillId="24" borderId="16" xfId="45" applyFont="1" applyFill="1" applyBorder="1" applyAlignment="1">
      <alignment horizontal="center" vertical="center" shrinkToFit="1"/>
    </xf>
    <xf numFmtId="49" fontId="18" fillId="0" borderId="0" xfId="45" applyNumberFormat="1" applyFont="1" applyAlignment="1">
      <alignment horizontal="left" vertical="top" shrinkToFit="1"/>
    </xf>
    <xf numFmtId="0" fontId="0" fillId="0" borderId="0" xfId="45" applyFont="1" applyAlignment="1">
      <alignment horizontal="left" vertical="center" shrinkToFit="1"/>
    </xf>
    <xf numFmtId="0" fontId="42" fillId="0" borderId="0" xfId="45" applyFont="1" applyAlignment="1">
      <alignment horizontal="left" vertical="top" wrapText="1"/>
    </xf>
    <xf numFmtId="0" fontId="19" fillId="0" borderId="122" xfId="45" applyFont="1" applyBorder="1" applyAlignment="1">
      <alignment horizontal="center" vertical="center"/>
    </xf>
    <xf numFmtId="0" fontId="19" fillId="0" borderId="123" xfId="45" applyFont="1" applyBorder="1" applyAlignment="1">
      <alignment horizontal="center" vertical="center"/>
    </xf>
    <xf numFmtId="0" fontId="19" fillId="0" borderId="128" xfId="45" applyFont="1" applyBorder="1" applyAlignment="1">
      <alignment horizontal="center" vertical="center"/>
    </xf>
    <xf numFmtId="0" fontId="19" fillId="0" borderId="16" xfId="45" applyFont="1" applyBorder="1" applyAlignment="1">
      <alignment horizontal="center" vertical="center"/>
    </xf>
    <xf numFmtId="0" fontId="19" fillId="0" borderId="0" xfId="45" applyFont="1" applyBorder="1" applyAlignment="1">
      <alignment horizontal="center" vertical="center"/>
    </xf>
    <xf numFmtId="0" fontId="19" fillId="0" borderId="17" xfId="45" applyFont="1" applyBorder="1" applyAlignment="1">
      <alignment horizontal="center" vertical="center"/>
    </xf>
    <xf numFmtId="0" fontId="2" fillId="26" borderId="10" xfId="45" applyFont="1" applyFill="1" applyBorder="1" applyAlignment="1">
      <alignment horizontal="center" vertical="center"/>
    </xf>
    <xf numFmtId="0" fontId="2" fillId="26" borderId="11" xfId="45" applyFont="1" applyFill="1" applyBorder="1" applyAlignment="1">
      <alignment horizontal="center" vertical="center"/>
    </xf>
    <xf numFmtId="0" fontId="11" fillId="24" borderId="19" xfId="45" applyFont="1" applyFill="1" applyBorder="1" applyAlignment="1">
      <alignment horizontal="center" vertical="center"/>
    </xf>
    <xf numFmtId="0" fontId="11" fillId="24" borderId="10" xfId="45" applyFont="1" applyFill="1" applyBorder="1" applyAlignment="1">
      <alignment horizontal="center" vertical="center"/>
    </xf>
    <xf numFmtId="0" fontId="11" fillId="24" borderId="11" xfId="45" applyFont="1" applyFill="1" applyBorder="1" applyAlignment="1">
      <alignment horizontal="center" vertical="center"/>
    </xf>
    <xf numFmtId="0" fontId="11" fillId="24" borderId="58" xfId="45" applyFont="1" applyFill="1" applyBorder="1" applyAlignment="1">
      <alignment horizontal="center" vertical="center"/>
    </xf>
    <xf numFmtId="0" fontId="11" fillId="24" borderId="57" xfId="45" applyFont="1" applyFill="1" applyBorder="1" applyAlignment="1">
      <alignment horizontal="center" vertical="center"/>
    </xf>
    <xf numFmtId="0" fontId="11" fillId="24" borderId="129" xfId="45" applyFont="1" applyFill="1" applyBorder="1" applyAlignment="1">
      <alignment horizontal="center" vertical="center"/>
    </xf>
    <xf numFmtId="0" fontId="2" fillId="24" borderId="25" xfId="51" applyFont="1" applyFill="1" applyBorder="1" applyAlignment="1">
      <alignment horizontal="center" vertical="center"/>
    </xf>
    <xf numFmtId="0" fontId="2" fillId="0" borderId="19" xfId="51" applyFont="1" applyBorder="1" applyAlignment="1">
      <alignment horizontal="left" vertical="center"/>
    </xf>
    <xf numFmtId="0" fontId="2" fillId="0" borderId="10" xfId="51" applyFont="1" applyBorder="1" applyAlignment="1">
      <alignment horizontal="left" vertical="center"/>
    </xf>
    <xf numFmtId="0" fontId="2" fillId="0" borderId="11" xfId="51" applyFont="1" applyBorder="1" applyAlignment="1">
      <alignment horizontal="left" vertical="center"/>
    </xf>
    <xf numFmtId="0" fontId="8" fillId="24" borderId="131" xfId="42" applyFont="1" applyFill="1" applyBorder="1" applyAlignment="1">
      <alignment horizontal="center" vertical="center" wrapText="1"/>
    </xf>
    <xf numFmtId="0" fontId="8" fillId="24" borderId="132" xfId="42" applyFont="1" applyFill="1" applyBorder="1" applyAlignment="1">
      <alignment horizontal="center" vertical="center" wrapText="1"/>
    </xf>
    <xf numFmtId="0" fontId="5" fillId="24" borderId="131" xfId="45" applyFont="1" applyFill="1" applyBorder="1" applyAlignment="1">
      <alignment horizontal="center" vertical="center" wrapText="1"/>
    </xf>
    <xf numFmtId="0" fontId="5" fillId="24" borderId="133" xfId="45" applyFont="1" applyFill="1" applyBorder="1" applyAlignment="1">
      <alignment horizontal="center" vertical="center"/>
    </xf>
    <xf numFmtId="0" fontId="8" fillId="24" borderId="141" xfId="42" applyFont="1" applyFill="1" applyBorder="1" applyAlignment="1">
      <alignment horizontal="left" vertical="center" wrapText="1"/>
    </xf>
    <xf numFmtId="0" fontId="8" fillId="24" borderId="142" xfId="42" applyFont="1" applyFill="1" applyBorder="1" applyAlignment="1">
      <alignment horizontal="left" vertical="center" wrapText="1"/>
    </xf>
    <xf numFmtId="0" fontId="8" fillId="24" borderId="143" xfId="42" applyFont="1" applyFill="1" applyBorder="1" applyAlignment="1">
      <alignment horizontal="left" vertical="center" wrapText="1"/>
    </xf>
    <xf numFmtId="0" fontId="15" fillId="0" borderId="141" xfId="42" applyFont="1" applyFill="1" applyBorder="1" applyAlignment="1">
      <alignment horizontal="center" vertical="center" wrapText="1"/>
    </xf>
    <xf numFmtId="0" fontId="15" fillId="0" borderId="142" xfId="42" applyFont="1" applyFill="1" applyBorder="1" applyAlignment="1">
      <alignment horizontal="center" vertical="center" wrapText="1"/>
    </xf>
    <xf numFmtId="0" fontId="15" fillId="0" borderId="142" xfId="42" applyFont="1" applyFill="1" applyBorder="1" applyAlignment="1">
      <alignment horizontal="left" vertical="center" wrapText="1"/>
    </xf>
    <xf numFmtId="0" fontId="15" fillId="0" borderId="143" xfId="42" applyFont="1" applyFill="1" applyBorder="1" applyAlignment="1">
      <alignment horizontal="left" vertical="center" wrapText="1"/>
    </xf>
    <xf numFmtId="0" fontId="5" fillId="0" borderId="147" xfId="45" applyFont="1" applyBorder="1" applyAlignment="1">
      <alignment horizontal="center" vertical="center" wrapText="1"/>
    </xf>
    <xf numFmtId="0" fontId="5" fillId="0" borderId="78" xfId="45" applyFont="1" applyBorder="1" applyAlignment="1">
      <alignment horizontal="center" vertical="center"/>
    </xf>
    <xf numFmtId="0" fontId="5" fillId="0" borderId="73" xfId="45" applyFont="1" applyBorder="1" applyAlignment="1">
      <alignment horizontal="center" vertical="center"/>
    </xf>
    <xf numFmtId="0" fontId="5" fillId="0" borderId="144" xfId="45" applyFont="1" applyBorder="1" applyAlignment="1">
      <alignment horizontal="center" vertical="center" wrapText="1"/>
    </xf>
    <xf numFmtId="0" fontId="5" fillId="0" borderId="145" xfId="45" applyFont="1" applyBorder="1" applyAlignment="1">
      <alignment horizontal="center" vertical="center" wrapText="1"/>
    </xf>
    <xf numFmtId="0" fontId="5" fillId="0" borderId="16" xfId="45" applyFont="1" applyBorder="1" applyAlignment="1">
      <alignment horizontal="center" vertical="center" wrapText="1"/>
    </xf>
    <xf numFmtId="0" fontId="5" fillId="0" borderId="17" xfId="45" applyFont="1" applyBorder="1" applyAlignment="1">
      <alignment horizontal="center" vertical="center" wrapText="1"/>
    </xf>
    <xf numFmtId="0" fontId="5" fillId="0" borderId="25" xfId="45" applyFont="1" applyBorder="1" applyAlignment="1">
      <alignment horizontal="center" vertical="center" wrapText="1"/>
    </xf>
    <xf numFmtId="0" fontId="5" fillId="0" borderId="18" xfId="45" applyFont="1" applyBorder="1" applyAlignment="1">
      <alignment horizontal="center" vertical="center" wrapText="1"/>
    </xf>
    <xf numFmtId="0" fontId="49" fillId="24" borderId="19" xfId="42" applyFont="1" applyFill="1" applyBorder="1" applyAlignment="1">
      <alignment horizontal="left" vertical="center" wrapText="1"/>
    </xf>
    <xf numFmtId="0" fontId="49" fillId="24" borderId="10" xfId="42" applyFont="1" applyFill="1" applyBorder="1" applyAlignment="1">
      <alignment horizontal="left" vertical="center" wrapText="1"/>
    </xf>
    <xf numFmtId="0" fontId="49" fillId="24" borderId="11" xfId="42" applyFont="1" applyFill="1" applyBorder="1" applyAlignment="1">
      <alignment horizontal="left" vertical="center" wrapText="1"/>
    </xf>
    <xf numFmtId="0" fontId="55" fillId="0" borderId="25" xfId="42" applyFont="1" applyFill="1" applyBorder="1" applyAlignment="1">
      <alignment horizontal="center" vertical="center" wrapText="1"/>
    </xf>
    <xf numFmtId="0" fontId="55" fillId="0" borderId="12" xfId="42" applyFont="1" applyFill="1" applyBorder="1" applyAlignment="1">
      <alignment horizontal="center" vertical="center" wrapText="1"/>
    </xf>
    <xf numFmtId="0" fontId="55" fillId="0" borderId="12" xfId="42" applyFont="1" applyFill="1" applyBorder="1" applyAlignment="1">
      <alignment horizontal="left" vertical="center" wrapText="1"/>
    </xf>
    <xf numFmtId="0" fontId="55" fillId="0" borderId="18" xfId="42" applyFont="1" applyFill="1" applyBorder="1" applyAlignment="1">
      <alignment horizontal="left" vertical="center" wrapText="1"/>
    </xf>
    <xf numFmtId="0" fontId="55" fillId="0" borderId="10" xfId="42" applyFont="1" applyFill="1" applyBorder="1" applyAlignment="1">
      <alignment horizontal="left" vertical="center" wrapText="1"/>
    </xf>
    <xf numFmtId="0" fontId="8" fillId="24" borderId="19" xfId="42" applyFont="1" applyFill="1" applyBorder="1" applyAlignment="1">
      <alignment horizontal="left" vertical="center" wrapText="1"/>
    </xf>
    <xf numFmtId="0" fontId="8" fillId="24" borderId="10" xfId="42" applyFont="1" applyFill="1" applyBorder="1" applyAlignment="1">
      <alignment horizontal="left" vertical="center" wrapText="1"/>
    </xf>
    <xf numFmtId="0" fontId="8" fillId="24" borderId="11" xfId="42" applyFont="1" applyFill="1" applyBorder="1" applyAlignment="1">
      <alignment horizontal="left" vertical="center" wrapText="1"/>
    </xf>
    <xf numFmtId="0" fontId="8" fillId="24" borderId="25" xfId="42" applyFont="1" applyFill="1" applyBorder="1" applyAlignment="1">
      <alignment horizontal="left" vertical="center" wrapText="1"/>
    </xf>
    <xf numFmtId="0" fontId="8" fillId="24" borderId="12" xfId="42" applyFont="1" applyFill="1" applyBorder="1" applyAlignment="1">
      <alignment horizontal="left" vertical="center" wrapText="1"/>
    </xf>
    <xf numFmtId="0" fontId="8" fillId="24" borderId="18" xfId="42" applyFont="1" applyFill="1" applyBorder="1" applyAlignment="1">
      <alignment horizontal="left" vertical="center" wrapText="1"/>
    </xf>
    <xf numFmtId="0" fontId="55" fillId="0" borderId="19" xfId="42" applyFont="1" applyFill="1" applyBorder="1" applyAlignment="1">
      <alignment horizontal="center" vertical="center" wrapText="1"/>
    </xf>
    <xf numFmtId="0" fontId="55" fillId="0" borderId="10" xfId="42" applyFont="1" applyFill="1" applyBorder="1" applyAlignment="1">
      <alignment horizontal="center" vertical="center" wrapText="1"/>
    </xf>
    <xf numFmtId="0" fontId="55" fillId="0" borderId="11" xfId="42" applyFont="1" applyFill="1" applyBorder="1" applyAlignment="1">
      <alignment horizontal="left" vertical="center" wrapText="1"/>
    </xf>
    <xf numFmtId="0" fontId="49" fillId="24" borderId="13" xfId="42" applyFont="1" applyFill="1" applyBorder="1" applyAlignment="1">
      <alignment horizontal="left" vertical="center" wrapText="1"/>
    </xf>
    <xf numFmtId="0" fontId="49" fillId="24" borderId="14" xfId="42" applyFont="1" applyFill="1" applyBorder="1" applyAlignment="1">
      <alignment horizontal="left" vertical="center" wrapText="1"/>
    </xf>
    <xf numFmtId="0" fontId="49" fillId="24" borderId="15" xfId="42" applyFont="1" applyFill="1" applyBorder="1" applyAlignment="1">
      <alignment horizontal="left" vertical="center" wrapText="1"/>
    </xf>
    <xf numFmtId="0" fontId="49" fillId="24" borderId="16" xfId="42" applyFont="1" applyFill="1" applyBorder="1" applyAlignment="1">
      <alignment horizontal="left" vertical="center" wrapText="1"/>
    </xf>
    <xf numFmtId="0" fontId="49" fillId="24" borderId="0" xfId="42" applyFont="1" applyFill="1" applyBorder="1" applyAlignment="1">
      <alignment horizontal="left" vertical="center" wrapText="1"/>
    </xf>
    <xf numFmtId="0" fontId="49" fillId="24" borderId="17" xfId="42" applyFont="1" applyFill="1" applyBorder="1" applyAlignment="1">
      <alignment horizontal="left" vertical="center" wrapText="1"/>
    </xf>
    <xf numFmtId="0" fontId="49" fillId="24" borderId="25" xfId="42" applyFont="1" applyFill="1" applyBorder="1" applyAlignment="1">
      <alignment horizontal="left" vertical="center" wrapText="1"/>
    </xf>
    <xf numFmtId="0" fontId="49" fillId="24" borderId="12" xfId="42" applyFont="1" applyFill="1" applyBorder="1" applyAlignment="1">
      <alignment horizontal="left" vertical="center" wrapText="1"/>
    </xf>
    <xf numFmtId="0" fontId="49" fillId="24" borderId="18" xfId="42" applyFont="1" applyFill="1" applyBorder="1" applyAlignment="1">
      <alignment horizontal="left" vertical="center" wrapText="1"/>
    </xf>
    <xf numFmtId="0" fontId="55" fillId="0" borderId="13" xfId="42" applyFont="1" applyFill="1" applyBorder="1" applyAlignment="1">
      <alignment horizontal="center" vertical="center" wrapText="1"/>
    </xf>
    <xf numFmtId="0" fontId="55" fillId="0" borderId="14" xfId="42" applyFont="1" applyFill="1" applyBorder="1" applyAlignment="1">
      <alignment horizontal="center" vertical="center" wrapText="1"/>
    </xf>
    <xf numFmtId="0" fontId="55" fillId="0" borderId="148" xfId="42" applyFont="1" applyFill="1" applyBorder="1" applyAlignment="1">
      <alignment horizontal="left" vertical="center" wrapText="1"/>
    </xf>
    <xf numFmtId="0" fontId="55" fillId="0" borderId="14" xfId="42" applyFont="1" applyFill="1" applyBorder="1" applyAlignment="1">
      <alignment horizontal="left" vertical="center" wrapText="1"/>
    </xf>
    <xf numFmtId="0" fontId="55" fillId="0" borderId="15" xfId="42" applyFont="1" applyFill="1" applyBorder="1" applyAlignment="1">
      <alignment horizontal="left" vertical="center" wrapText="1"/>
    </xf>
    <xf numFmtId="0" fontId="55" fillId="0" borderId="149" xfId="42" applyFont="1" applyFill="1" applyBorder="1" applyAlignment="1">
      <alignment horizontal="center" vertical="center" wrapText="1"/>
    </xf>
    <xf numFmtId="0" fontId="55" fillId="0" borderId="150" xfId="42" applyFont="1" applyFill="1" applyBorder="1" applyAlignment="1">
      <alignment horizontal="center" vertical="center" wrapText="1"/>
    </xf>
    <xf numFmtId="0" fontId="55" fillId="0" borderId="11" xfId="42" applyFont="1" applyFill="1" applyBorder="1" applyAlignment="1">
      <alignment horizontal="center" vertical="center" wrapText="1"/>
    </xf>
    <xf numFmtId="0" fontId="40" fillId="0" borderId="0" xfId="45" applyFont="1" applyAlignment="1">
      <alignment horizontal="center" vertical="center" shrinkToFit="1"/>
    </xf>
    <xf numFmtId="0" fontId="5" fillId="0" borderId="0" xfId="45" applyFont="1" applyAlignment="1">
      <alignment horizontal="left"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5"/>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3"/>
    <cellStyle name="標準 2 3" xfId="63"/>
    <cellStyle name="標準 3" xfId="50"/>
    <cellStyle name="標準 4" xfId="52"/>
    <cellStyle name="標準 4 2" xfId="61"/>
    <cellStyle name="標準 5" xfId="56"/>
    <cellStyle name="標準 6" xfId="59"/>
    <cellStyle name="標準 7" xfId="60"/>
    <cellStyle name="標準 8" xfId="62"/>
    <cellStyle name="標準_34henkou_houjin(1)" xfId="42"/>
    <cellStyle name="標準_kyotaku_kinyuurei" xfId="43"/>
    <cellStyle name="標準_参考様式" xfId="44"/>
    <cellStyle name="標準_第１号様式・付表" xfId="45"/>
    <cellStyle name="標準_第１号様式・付表(通所介護）" xfId="54"/>
    <cellStyle name="標準_通所②" xfId="58"/>
    <cellStyle name="標準_付表　訪問介護　修正版" xfId="46"/>
    <cellStyle name="標準_付表　訪問介護　修正版_参考様式" xfId="47"/>
    <cellStyle name="標準_付表　訪問介護　修正版_第一号様式" xfId="48"/>
    <cellStyle name="標準_付表　訪問介護　修正版_第一号様式 2" xfId="51"/>
    <cellStyle name="標準_訪問介護申請書" xfId="57"/>
    <cellStyle name="良い" xfId="4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xdr:col>
      <xdr:colOff>581024</xdr:colOff>
      <xdr:row>0</xdr:row>
      <xdr:rowOff>47626</xdr:rowOff>
    </xdr:from>
    <xdr:to>
      <xdr:col>7</xdr:col>
      <xdr:colOff>571499</xdr:colOff>
      <xdr:row>1</xdr:row>
      <xdr:rowOff>66676</xdr:rowOff>
    </xdr:to>
    <xdr:sp macro="" textlink="">
      <xdr:nvSpPr>
        <xdr:cNvPr id="2" name="正方形/長方形 1"/>
        <xdr:cNvSpPr/>
      </xdr:nvSpPr>
      <xdr:spPr bwMode="auto">
        <a:xfrm>
          <a:off x="5495924" y="47626"/>
          <a:ext cx="549275" cy="266700"/>
        </a:xfrm>
        <a:prstGeom prst="rect">
          <a:avLst/>
        </a:prstGeom>
        <a:ln w="19050">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200" b="1"/>
            <a:t>区  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41</xdr:row>
      <xdr:rowOff>0</xdr:rowOff>
    </xdr:from>
    <xdr:to>
      <xdr:col>31</xdr:col>
      <xdr:colOff>0</xdr:colOff>
      <xdr:row>41</xdr:row>
      <xdr:rowOff>0</xdr:rowOff>
    </xdr:to>
    <xdr:sp macro="" textlink="">
      <xdr:nvSpPr>
        <xdr:cNvPr id="2" name="Line 1"/>
        <xdr:cNvSpPr>
          <a:spLocks noChangeShapeType="1"/>
        </xdr:cNvSpPr>
      </xdr:nvSpPr>
      <xdr:spPr bwMode="auto">
        <a:xfrm>
          <a:off x="3810000" y="7934325"/>
          <a:ext cx="3771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41</xdr:row>
      <xdr:rowOff>0</xdr:rowOff>
    </xdr:from>
    <xdr:to>
      <xdr:col>20</xdr:col>
      <xdr:colOff>38100</xdr:colOff>
      <xdr:row>41</xdr:row>
      <xdr:rowOff>0</xdr:rowOff>
    </xdr:to>
    <xdr:sp macro="" textlink="">
      <xdr:nvSpPr>
        <xdr:cNvPr id="3" name="Line 2"/>
        <xdr:cNvSpPr>
          <a:spLocks noChangeShapeType="1"/>
        </xdr:cNvSpPr>
      </xdr:nvSpPr>
      <xdr:spPr bwMode="auto">
        <a:xfrm>
          <a:off x="1943100" y="7934325"/>
          <a:ext cx="2857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9525</xdr:rowOff>
    </xdr:from>
    <xdr:to>
      <xdr:col>31</xdr:col>
      <xdr:colOff>0</xdr:colOff>
      <xdr:row>41</xdr:row>
      <xdr:rowOff>0</xdr:rowOff>
    </xdr:to>
    <xdr:sp macro="" textlink="">
      <xdr:nvSpPr>
        <xdr:cNvPr id="8" name="Line 7"/>
        <xdr:cNvSpPr>
          <a:spLocks noChangeShapeType="1"/>
        </xdr:cNvSpPr>
      </xdr:nvSpPr>
      <xdr:spPr bwMode="auto">
        <a:xfrm>
          <a:off x="6667500" y="7258050"/>
          <a:ext cx="914400"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40</xdr:row>
      <xdr:rowOff>0</xdr:rowOff>
    </xdr:from>
    <xdr:to>
      <xdr:col>31</xdr:col>
      <xdr:colOff>0</xdr:colOff>
      <xdr:row>41</xdr:row>
      <xdr:rowOff>0</xdr:rowOff>
    </xdr:to>
    <xdr:sp macro="" textlink="">
      <xdr:nvSpPr>
        <xdr:cNvPr id="9" name="Line 8"/>
        <xdr:cNvSpPr>
          <a:spLocks noChangeShapeType="1"/>
        </xdr:cNvSpPr>
      </xdr:nvSpPr>
      <xdr:spPr bwMode="auto">
        <a:xfrm>
          <a:off x="6619875" y="7705725"/>
          <a:ext cx="962025"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13</xdr:row>
      <xdr:rowOff>9525</xdr:rowOff>
    </xdr:from>
    <xdr:to>
      <xdr:col>23</xdr:col>
      <xdr:colOff>47625</xdr:colOff>
      <xdr:row>13</xdr:row>
      <xdr:rowOff>28575</xdr:rowOff>
    </xdr:to>
    <xdr:sp macro="" textlink="">
      <xdr:nvSpPr>
        <xdr:cNvPr id="10" name="Line 9"/>
        <xdr:cNvSpPr>
          <a:spLocks noChangeShapeType="1"/>
        </xdr:cNvSpPr>
      </xdr:nvSpPr>
      <xdr:spPr bwMode="auto">
        <a:xfrm flipV="1">
          <a:off x="5505450" y="22288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16</xdr:row>
      <xdr:rowOff>0</xdr:rowOff>
    </xdr:from>
    <xdr:to>
      <xdr:col>23</xdr:col>
      <xdr:colOff>47625</xdr:colOff>
      <xdr:row>16</xdr:row>
      <xdr:rowOff>0</xdr:rowOff>
    </xdr:to>
    <xdr:sp macro="" textlink="">
      <xdr:nvSpPr>
        <xdr:cNvPr id="12" name="Line 11"/>
        <xdr:cNvSpPr>
          <a:spLocks noChangeShapeType="1"/>
        </xdr:cNvSpPr>
      </xdr:nvSpPr>
      <xdr:spPr bwMode="auto">
        <a:xfrm flipV="1">
          <a:off x="5505450" y="2676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28575</xdr:colOff>
      <xdr:row>13</xdr:row>
      <xdr:rowOff>9525</xdr:rowOff>
    </xdr:from>
    <xdr:to>
      <xdr:col>23</xdr:col>
      <xdr:colOff>47625</xdr:colOff>
      <xdr:row>13</xdr:row>
      <xdr:rowOff>28575</xdr:rowOff>
    </xdr:to>
    <xdr:sp macro="" textlink="">
      <xdr:nvSpPr>
        <xdr:cNvPr id="2" name="Line 9"/>
        <xdr:cNvSpPr>
          <a:spLocks noChangeShapeType="1"/>
        </xdr:cNvSpPr>
      </xdr:nvSpPr>
      <xdr:spPr bwMode="auto">
        <a:xfrm flipV="1">
          <a:off x="5676900" y="24193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17</xdr:row>
      <xdr:rowOff>9525</xdr:rowOff>
    </xdr:from>
    <xdr:to>
      <xdr:col>31</xdr:col>
      <xdr:colOff>0</xdr:colOff>
      <xdr:row>20</xdr:row>
      <xdr:rowOff>0</xdr:rowOff>
    </xdr:to>
    <xdr:sp macro="" textlink="">
      <xdr:nvSpPr>
        <xdr:cNvPr id="3" name="Line 7"/>
        <xdr:cNvSpPr>
          <a:spLocks noChangeShapeType="1"/>
        </xdr:cNvSpPr>
      </xdr:nvSpPr>
      <xdr:spPr bwMode="auto">
        <a:xfrm>
          <a:off x="6838950" y="7620000"/>
          <a:ext cx="714375" cy="752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19</xdr:row>
      <xdr:rowOff>0</xdr:rowOff>
    </xdr:from>
    <xdr:to>
      <xdr:col>31</xdr:col>
      <xdr:colOff>0</xdr:colOff>
      <xdr:row>20</xdr:row>
      <xdr:rowOff>0</xdr:rowOff>
    </xdr:to>
    <xdr:sp macro="" textlink="">
      <xdr:nvSpPr>
        <xdr:cNvPr id="4" name="Line 8"/>
        <xdr:cNvSpPr>
          <a:spLocks noChangeShapeType="1"/>
        </xdr:cNvSpPr>
      </xdr:nvSpPr>
      <xdr:spPr bwMode="auto">
        <a:xfrm>
          <a:off x="6791325" y="8067675"/>
          <a:ext cx="76200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1</xdr:row>
      <xdr:rowOff>0</xdr:rowOff>
    </xdr:from>
    <xdr:to>
      <xdr:col>23</xdr:col>
      <xdr:colOff>66675</xdr:colOff>
      <xdr:row>1</xdr:row>
      <xdr:rowOff>0</xdr:rowOff>
    </xdr:to>
    <xdr:sp macro="" textlink="">
      <xdr:nvSpPr>
        <xdr:cNvPr id="15363"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1</xdr:row>
      <xdr:rowOff>0</xdr:rowOff>
    </xdr:from>
    <xdr:to>
      <xdr:col>23</xdr:col>
      <xdr:colOff>171450</xdr:colOff>
      <xdr:row>1</xdr:row>
      <xdr:rowOff>0</xdr:rowOff>
    </xdr:to>
    <xdr:sp macro="" textlink="">
      <xdr:nvSpPr>
        <xdr:cNvPr id="15364" name="Line 2"/>
        <xdr:cNvSpPr>
          <a:spLocks noChangeShapeType="1"/>
        </xdr:cNvSpPr>
      </xdr:nvSpPr>
      <xdr:spPr bwMode="auto">
        <a:xfrm>
          <a:off x="5534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7" name="テキスト ボックス 6"/>
        <xdr:cNvSpPr txBox="1"/>
      </xdr:nvSpPr>
      <xdr:spPr>
        <a:xfrm>
          <a:off x="10267911" y="220027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9" name="テキスト ボックス 8"/>
        <xdr:cNvSpPr txBox="1"/>
      </xdr:nvSpPr>
      <xdr:spPr>
        <a:xfrm>
          <a:off x="9010649" y="4533900"/>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11</xdr:col>
      <xdr:colOff>272761</xdr:colOff>
      <xdr:row>15</xdr:row>
      <xdr:rowOff>158028</xdr:rowOff>
    </xdr:from>
    <xdr:ext cx="3513426" cy="1485034"/>
    <xdr:sp macro="" textlink="">
      <xdr:nvSpPr>
        <xdr:cNvPr id="4" name="テキスト ボックス 3"/>
        <xdr:cNvSpPr txBox="1"/>
      </xdr:nvSpPr>
      <xdr:spPr>
        <a:xfrm>
          <a:off x="4987636" y="5206278"/>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14</xdr:col>
      <xdr:colOff>155865</xdr:colOff>
      <xdr:row>14</xdr:row>
      <xdr:rowOff>227301</xdr:rowOff>
    </xdr:from>
    <xdr:to>
      <xdr:col>15</xdr:col>
      <xdr:colOff>314974</xdr:colOff>
      <xdr:row>15</xdr:row>
      <xdr:rowOff>158028</xdr:rowOff>
    </xdr:to>
    <xdr:cxnSp macro="">
      <xdr:nvCxnSpPr>
        <xdr:cNvPr id="6" name="直線矢印コネクタ 5"/>
        <xdr:cNvCxnSpPr>
          <a:stCxn id="4" idx="0"/>
        </xdr:cNvCxnSpPr>
      </xdr:nvCxnSpPr>
      <xdr:spPr bwMode="auto">
        <a:xfrm flipH="1" flipV="1">
          <a:off x="6156615" y="4727864"/>
          <a:ext cx="587734" cy="478414"/>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207819</xdr:colOff>
      <xdr:row>11</xdr:row>
      <xdr:rowOff>365848</xdr:rowOff>
    </xdr:from>
    <xdr:to>
      <xdr:col>15</xdr:col>
      <xdr:colOff>314974</xdr:colOff>
      <xdr:row>15</xdr:row>
      <xdr:rowOff>158028</xdr:rowOff>
    </xdr:to>
    <xdr:cxnSp macro="">
      <xdr:nvCxnSpPr>
        <xdr:cNvPr id="8" name="直線矢印コネクタ 7"/>
        <xdr:cNvCxnSpPr>
          <a:stCxn id="4" idx="0"/>
        </xdr:cNvCxnSpPr>
      </xdr:nvCxnSpPr>
      <xdr:spPr bwMode="auto">
        <a:xfrm flipH="1" flipV="1">
          <a:off x="6208569" y="3223348"/>
          <a:ext cx="535780" cy="1982930"/>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216478</xdr:colOff>
      <xdr:row>31</xdr:row>
      <xdr:rowOff>201325</xdr:rowOff>
    </xdr:from>
    <xdr:to>
      <xdr:col>55</xdr:col>
      <xdr:colOff>238125</xdr:colOff>
      <xdr:row>37</xdr:row>
      <xdr:rowOff>285750</xdr:rowOff>
    </xdr:to>
    <xdr:grpSp>
      <xdr:nvGrpSpPr>
        <xdr:cNvPr id="5" name="グループ化 4"/>
        <xdr:cNvGrpSpPr/>
      </xdr:nvGrpSpPr>
      <xdr:grpSpPr>
        <a:xfrm>
          <a:off x="18472728" y="13218825"/>
          <a:ext cx="3593522" cy="2179925"/>
          <a:chOff x="19933228" y="13369638"/>
          <a:chExt cx="3879272" cy="2084675"/>
        </a:xfrm>
      </xdr:grpSpPr>
      <xdr:sp macro="" textlink="">
        <xdr:nvSpPr>
          <xdr:cNvPr id="15" name="テキスト ボックス 14"/>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17" name="角丸四角形吹き出し 16"/>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xdr:col>
      <xdr:colOff>128588</xdr:colOff>
      <xdr:row>24</xdr:row>
      <xdr:rowOff>300037</xdr:rowOff>
    </xdr:from>
    <xdr:ext cx="2905124" cy="1643062"/>
    <xdr:sp macro="" textlink="">
      <xdr:nvSpPr>
        <xdr:cNvPr id="20" name="テキスト ボックス 19"/>
        <xdr:cNvSpPr txBox="1"/>
      </xdr:nvSpPr>
      <xdr:spPr>
        <a:xfrm>
          <a:off x="566738" y="10415587"/>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13</xdr:col>
      <xdr:colOff>204787</xdr:colOff>
      <xdr:row>20</xdr:row>
      <xdr:rowOff>76200</xdr:rowOff>
    </xdr:from>
    <xdr:ext cx="2905124" cy="1238250"/>
    <xdr:sp macro="" textlink="">
      <xdr:nvSpPr>
        <xdr:cNvPr id="25" name="テキスト ボックス 24"/>
        <xdr:cNvSpPr txBox="1"/>
      </xdr:nvSpPr>
      <xdr:spPr>
        <a:xfrm>
          <a:off x="5900737" y="79819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oneCellAnchor>
    <xdr:from>
      <xdr:col>28</xdr:col>
      <xdr:colOff>268432</xdr:colOff>
      <xdr:row>75</xdr:row>
      <xdr:rowOff>121227</xdr:rowOff>
    </xdr:from>
    <xdr:ext cx="6500812" cy="1833564"/>
    <xdr:sp macro="" textlink="">
      <xdr:nvSpPr>
        <xdr:cNvPr id="26" name="テキスト ボックス 25"/>
        <xdr:cNvSpPr txBox="1"/>
      </xdr:nvSpPr>
      <xdr:spPr>
        <a:xfrm>
          <a:off x="12269932" y="25886352"/>
          <a:ext cx="6500812" cy="183356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　青色のセルはプルダウンから選択、</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緑色のセルは入力、</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白色のセルは自動計算されます</a:t>
          </a:r>
          <a:endParaRPr kumimoji="1" lang="ja-JP" altLang="en-US" sz="2800"/>
        </a:p>
      </xdr:txBody>
    </xdr:sp>
    <xdr:clientData/>
  </xdr:oneCellAnchor>
  <xdr:twoCellAnchor>
    <xdr:from>
      <xdr:col>1</xdr:col>
      <xdr:colOff>266700</xdr:colOff>
      <xdr:row>18</xdr:row>
      <xdr:rowOff>228600</xdr:rowOff>
    </xdr:from>
    <xdr:to>
      <xdr:col>10</xdr:col>
      <xdr:colOff>288347</xdr:colOff>
      <xdr:row>23</xdr:row>
      <xdr:rowOff>500062</xdr:rowOff>
    </xdr:to>
    <xdr:sp macro="" textlink="">
      <xdr:nvSpPr>
        <xdr:cNvPr id="54" name="角丸四角形吹き出し 53"/>
        <xdr:cNvSpPr/>
      </xdr:nvSpPr>
      <xdr:spPr bwMode="auto">
        <a:xfrm>
          <a:off x="695325" y="6919913"/>
          <a:ext cx="3879272" cy="3009899"/>
        </a:xfrm>
        <a:prstGeom prst="wedgeRoundRectCallout">
          <a:avLst>
            <a:gd name="adj1" fmla="val -34499"/>
            <a:gd name="adj2" fmla="val -64016"/>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114300</xdr:colOff>
      <xdr:row>18</xdr:row>
      <xdr:rowOff>490537</xdr:rowOff>
    </xdr:from>
    <xdr:ext cx="3411685" cy="2533650"/>
    <xdr:sp macro="" textlink="">
      <xdr:nvSpPr>
        <xdr:cNvPr id="53" name="テキスト ボックス 52"/>
        <xdr:cNvSpPr txBox="1"/>
      </xdr:nvSpPr>
      <xdr:spPr>
        <a:xfrm>
          <a:off x="971550" y="7181850"/>
          <a:ext cx="3411685" cy="2533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一体型の場合、</a:t>
          </a:r>
          <a:endParaRPr kumimoji="1" lang="en-US" altLang="ja-JP" sz="2400" b="1">
            <a:latin typeface="+mn-ea"/>
            <a:ea typeface="+mn-ea"/>
          </a:endParaRPr>
        </a:p>
        <a:p>
          <a:r>
            <a:rPr kumimoji="1" lang="ja-JP" altLang="en-US" sz="2400" b="1">
              <a:latin typeface="+mn-ea"/>
              <a:ea typeface="+mn-ea"/>
            </a:rPr>
            <a:t>区の一定研修修了者は</a:t>
          </a:r>
          <a:endParaRPr kumimoji="1" lang="en-US" altLang="ja-JP" sz="2400" b="1">
            <a:latin typeface="+mn-ea"/>
            <a:ea typeface="+mn-ea"/>
          </a:endParaRPr>
        </a:p>
        <a:p>
          <a:r>
            <a:rPr kumimoji="1" lang="ja-JP" altLang="en-US" sz="2400" b="1">
              <a:latin typeface="+mn-ea"/>
              <a:ea typeface="+mn-ea"/>
            </a:rPr>
            <a:t>訪問介護員（区）を選択してください。</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twoCellAnchor>
    <xdr:from>
      <xdr:col>51</xdr:col>
      <xdr:colOff>266700</xdr:colOff>
      <xdr:row>15</xdr:row>
      <xdr:rowOff>342900</xdr:rowOff>
    </xdr:from>
    <xdr:to>
      <xdr:col>58</xdr:col>
      <xdr:colOff>398317</xdr:colOff>
      <xdr:row>18</xdr:row>
      <xdr:rowOff>400050</xdr:rowOff>
    </xdr:to>
    <xdr:sp macro="" textlink="">
      <xdr:nvSpPr>
        <xdr:cNvPr id="55" name="角丸四角形吹き出し 54"/>
        <xdr:cNvSpPr/>
      </xdr:nvSpPr>
      <xdr:spPr bwMode="auto">
        <a:xfrm>
          <a:off x="22347382" y="5347855"/>
          <a:ext cx="3162299" cy="1667740"/>
        </a:xfrm>
        <a:prstGeom prst="wedgeRoundRectCallout">
          <a:avLst>
            <a:gd name="adj1" fmla="val -84775"/>
            <a:gd name="adj2" fmla="val -179112"/>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51</xdr:col>
      <xdr:colOff>323851</xdr:colOff>
      <xdr:row>16</xdr:row>
      <xdr:rowOff>0</xdr:rowOff>
    </xdr:from>
    <xdr:ext cx="3105150" cy="1390650"/>
    <xdr:sp macro="" textlink="">
      <xdr:nvSpPr>
        <xdr:cNvPr id="56" name="テキスト ボックス 55"/>
        <xdr:cNvSpPr txBox="1"/>
      </xdr:nvSpPr>
      <xdr:spPr>
        <a:xfrm>
          <a:off x="22669501" y="5695950"/>
          <a:ext cx="3105150"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管理者業務は</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85725</xdr:colOff>
      <xdr:row>12</xdr:row>
      <xdr:rowOff>1009650</xdr:rowOff>
    </xdr:from>
    <xdr:to>
      <xdr:col>33</xdr:col>
      <xdr:colOff>152400</xdr:colOff>
      <xdr:row>49</xdr:row>
      <xdr:rowOff>409574</xdr:rowOff>
    </xdr:to>
    <xdr:sp macro="" textlink="">
      <xdr:nvSpPr>
        <xdr:cNvPr id="2" name="正方形/長方形 1"/>
        <xdr:cNvSpPr/>
      </xdr:nvSpPr>
      <xdr:spPr bwMode="auto">
        <a:xfrm>
          <a:off x="85725" y="4143375"/>
          <a:ext cx="6838950" cy="7572374"/>
        </a:xfrm>
        <a:prstGeom prst="rect">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6"/>
  <sheetViews>
    <sheetView tabSelected="1" view="pageBreakPreview" zoomScale="87" zoomScaleNormal="100" zoomScaleSheetLayoutView="87" workbookViewId="0">
      <selection activeCell="E4" sqref="E4"/>
    </sheetView>
  </sheetViews>
  <sheetFormatPr defaultColWidth="9" defaultRowHeight="14" x14ac:dyDescent="0.2"/>
  <cols>
    <col min="1" max="1" width="5.26953125" style="83" customWidth="1"/>
    <col min="2" max="2" width="15.6328125" style="83" customWidth="1"/>
    <col min="3" max="3" width="16.26953125" style="83" customWidth="1"/>
    <col min="4" max="4" width="17" style="83" customWidth="1"/>
    <col min="5" max="5" width="6.7265625" style="83" customWidth="1"/>
    <col min="6" max="6" width="9.7265625" style="83" customWidth="1"/>
    <col min="7" max="7" width="8" style="83" customWidth="1"/>
    <col min="8" max="8" width="7.90625" style="83" customWidth="1"/>
    <col min="9" max="16384" width="9" style="83"/>
  </cols>
  <sheetData>
    <row r="1" spans="1:8" s="98" customFormat="1" ht="19.5" customHeight="1" x14ac:dyDescent="0.2">
      <c r="A1" s="410" t="s">
        <v>117</v>
      </c>
      <c r="B1" s="410"/>
      <c r="C1" s="410"/>
      <c r="D1" s="410"/>
      <c r="E1" s="410"/>
      <c r="F1" s="410"/>
      <c r="G1" s="410"/>
      <c r="H1" s="410"/>
    </row>
    <row r="2" spans="1:8" ht="11.25" customHeight="1" x14ac:dyDescent="0.2">
      <c r="A2" s="410"/>
      <c r="B2" s="410"/>
      <c r="C2" s="410"/>
      <c r="D2" s="410"/>
      <c r="E2" s="410"/>
      <c r="F2" s="410"/>
      <c r="G2" s="410"/>
      <c r="H2" s="410"/>
    </row>
    <row r="3" spans="1:8" ht="14.25" customHeight="1" x14ac:dyDescent="0.2">
      <c r="A3" s="410"/>
      <c r="B3" s="410"/>
      <c r="C3" s="410"/>
      <c r="D3" s="410"/>
      <c r="E3" s="410"/>
      <c r="F3" s="410"/>
      <c r="G3" s="410"/>
      <c r="H3" s="410"/>
    </row>
    <row r="4" spans="1:8" ht="27.75" customHeight="1" thickBot="1" x14ac:dyDescent="0.35">
      <c r="B4" s="97"/>
      <c r="H4" s="96"/>
    </row>
    <row r="5" spans="1:8" ht="27" customHeight="1" thickBot="1" x14ac:dyDescent="0.25">
      <c r="A5" s="411" t="s">
        <v>30</v>
      </c>
      <c r="B5" s="412"/>
      <c r="C5" s="413"/>
      <c r="D5" s="414"/>
      <c r="E5" s="414"/>
      <c r="F5" s="414"/>
      <c r="G5" s="414"/>
      <c r="H5" s="415"/>
    </row>
    <row r="6" spans="1:8" ht="27" customHeight="1" x14ac:dyDescent="0.2">
      <c r="A6" s="416" t="s">
        <v>198</v>
      </c>
      <c r="B6" s="417"/>
      <c r="C6" s="417"/>
      <c r="D6" s="417"/>
      <c r="E6" s="417"/>
      <c r="F6" s="417"/>
      <c r="G6" s="417"/>
      <c r="H6" s="417"/>
    </row>
    <row r="7" spans="1:8" ht="38.25" customHeight="1" x14ac:dyDescent="0.2">
      <c r="A7" s="418" t="s">
        <v>118</v>
      </c>
      <c r="B7" s="419"/>
      <c r="C7" s="419"/>
      <c r="D7" s="419"/>
      <c r="E7" s="419"/>
      <c r="F7" s="419"/>
      <c r="G7" s="419"/>
      <c r="H7" s="419"/>
    </row>
    <row r="8" spans="1:8" s="88" customFormat="1" ht="19.5" customHeight="1" x14ac:dyDescent="0.2">
      <c r="A8" s="395" t="s">
        <v>247</v>
      </c>
      <c r="B8" s="396"/>
      <c r="C8" s="396"/>
      <c r="D8" s="396"/>
      <c r="E8" s="396"/>
      <c r="F8" s="396"/>
      <c r="G8" s="396"/>
      <c r="H8" s="396"/>
    </row>
    <row r="9" spans="1:8" ht="29.25" customHeight="1" thickBot="1" x14ac:dyDescent="0.25">
      <c r="A9" s="397" t="s">
        <v>116</v>
      </c>
      <c r="B9" s="397"/>
      <c r="C9" s="397"/>
      <c r="D9" s="397"/>
      <c r="E9" s="397"/>
      <c r="F9" s="397"/>
      <c r="G9" s="397"/>
      <c r="H9" s="397"/>
    </row>
    <row r="10" spans="1:8" ht="7" customHeight="1" x14ac:dyDescent="0.2">
      <c r="A10" s="398"/>
      <c r="B10" s="400" t="s">
        <v>115</v>
      </c>
      <c r="C10" s="401"/>
      <c r="D10" s="401"/>
      <c r="E10" s="401"/>
      <c r="F10" s="402"/>
      <c r="G10" s="406" t="s">
        <v>31</v>
      </c>
      <c r="H10" s="408" t="s">
        <v>114</v>
      </c>
    </row>
    <row r="11" spans="1:8" ht="18" customHeight="1" thickBot="1" x14ac:dyDescent="0.25">
      <c r="A11" s="399"/>
      <c r="B11" s="403"/>
      <c r="C11" s="404"/>
      <c r="D11" s="404"/>
      <c r="E11" s="404"/>
      <c r="F11" s="405"/>
      <c r="G11" s="407"/>
      <c r="H11" s="409"/>
    </row>
    <row r="12" spans="1:8" ht="22.5" customHeight="1" x14ac:dyDescent="0.2">
      <c r="A12" s="160">
        <v>1</v>
      </c>
      <c r="B12" s="378" t="s">
        <v>250</v>
      </c>
      <c r="C12" s="379"/>
      <c r="D12" s="379"/>
      <c r="E12" s="379"/>
      <c r="F12" s="380"/>
      <c r="G12" s="34"/>
      <c r="H12" s="95"/>
    </row>
    <row r="13" spans="1:8" ht="22.5" customHeight="1" x14ac:dyDescent="0.2">
      <c r="A13" s="161">
        <v>2</v>
      </c>
      <c r="B13" s="384" t="s">
        <v>251</v>
      </c>
      <c r="C13" s="385"/>
      <c r="D13" s="385"/>
      <c r="E13" s="385"/>
      <c r="F13" s="386"/>
      <c r="G13" s="94"/>
      <c r="H13" s="93"/>
    </row>
    <row r="14" spans="1:8" ht="22.5" customHeight="1" x14ac:dyDescent="0.2">
      <c r="A14" s="387">
        <v>3</v>
      </c>
      <c r="B14" s="378" t="s">
        <v>252</v>
      </c>
      <c r="C14" s="379"/>
      <c r="D14" s="379"/>
      <c r="E14" s="379"/>
      <c r="F14" s="380"/>
      <c r="G14" s="92"/>
      <c r="H14" s="91"/>
    </row>
    <row r="15" spans="1:8" ht="22.5" customHeight="1" x14ac:dyDescent="0.2">
      <c r="A15" s="387"/>
      <c r="B15" s="392" t="s">
        <v>253</v>
      </c>
      <c r="C15" s="393"/>
      <c r="D15" s="393"/>
      <c r="E15" s="393"/>
      <c r="F15" s="394"/>
      <c r="G15" s="34"/>
      <c r="H15" s="95"/>
    </row>
    <row r="16" spans="1:8" ht="22.5" customHeight="1" x14ac:dyDescent="0.2">
      <c r="A16" s="388"/>
      <c r="B16" s="389" t="s">
        <v>254</v>
      </c>
      <c r="C16" s="390"/>
      <c r="D16" s="390"/>
      <c r="E16" s="390"/>
      <c r="F16" s="391"/>
      <c r="G16" s="99"/>
      <c r="H16" s="100"/>
    </row>
    <row r="17" spans="1:8" s="88" customFormat="1" ht="22.5" customHeight="1" x14ac:dyDescent="0.2">
      <c r="A17" s="162">
        <v>4</v>
      </c>
      <c r="B17" s="378" t="s">
        <v>413</v>
      </c>
      <c r="C17" s="379"/>
      <c r="D17" s="379"/>
      <c r="E17" s="379"/>
      <c r="F17" s="380"/>
      <c r="G17" s="90"/>
      <c r="H17" s="89"/>
    </row>
    <row r="18" spans="1:8" s="321" customFormat="1" ht="22.5" customHeight="1" x14ac:dyDescent="0.2">
      <c r="A18" s="318">
        <v>5</v>
      </c>
      <c r="B18" s="381" t="s">
        <v>261</v>
      </c>
      <c r="C18" s="382"/>
      <c r="D18" s="382"/>
      <c r="E18" s="382"/>
      <c r="F18" s="383"/>
      <c r="G18" s="319"/>
      <c r="H18" s="320"/>
    </row>
    <row r="19" spans="1:8" s="321" customFormat="1" ht="22.5" customHeight="1" x14ac:dyDescent="0.2">
      <c r="A19" s="318">
        <v>6</v>
      </c>
      <c r="B19" s="381" t="s">
        <v>414</v>
      </c>
      <c r="C19" s="382"/>
      <c r="D19" s="382"/>
      <c r="E19" s="382"/>
      <c r="F19" s="383"/>
      <c r="G19" s="319"/>
      <c r="H19" s="320"/>
    </row>
    <row r="20" spans="1:8" s="88" customFormat="1" ht="22.5" customHeight="1" x14ac:dyDescent="0.2">
      <c r="A20" s="372">
        <v>7</v>
      </c>
      <c r="B20" s="420" t="s">
        <v>415</v>
      </c>
      <c r="C20" s="421"/>
      <c r="D20" s="421"/>
      <c r="E20" s="421"/>
      <c r="F20" s="422"/>
      <c r="G20" s="322"/>
      <c r="H20" s="323"/>
    </row>
    <row r="21" spans="1:8" ht="22.5" customHeight="1" x14ac:dyDescent="0.2">
      <c r="A21" s="373"/>
      <c r="B21" s="389" t="s">
        <v>416</v>
      </c>
      <c r="C21" s="390"/>
      <c r="D21" s="390"/>
      <c r="E21" s="390"/>
      <c r="F21" s="391"/>
      <c r="G21" s="324"/>
      <c r="H21" s="325"/>
    </row>
    <row r="22" spans="1:8" s="88" customFormat="1" ht="22.5" customHeight="1" thickBot="1" x14ac:dyDescent="0.25">
      <c r="A22" s="326">
        <v>8</v>
      </c>
      <c r="B22" s="423" t="s">
        <v>255</v>
      </c>
      <c r="C22" s="424"/>
      <c r="D22" s="424"/>
      <c r="E22" s="424"/>
      <c r="F22" s="425"/>
      <c r="G22" s="327"/>
      <c r="H22" s="328"/>
    </row>
    <row r="23" spans="1:8" ht="33.75" customHeight="1" x14ac:dyDescent="0.2">
      <c r="A23" s="329" t="s">
        <v>417</v>
      </c>
      <c r="B23" s="374" t="s">
        <v>418</v>
      </c>
      <c r="C23" s="374"/>
      <c r="D23" s="374"/>
      <c r="E23" s="374"/>
      <c r="F23" s="374"/>
      <c r="G23" s="374"/>
      <c r="H23" s="374"/>
    </row>
    <row r="24" spans="1:8" s="30" customFormat="1" ht="22.5" customHeight="1" x14ac:dyDescent="0.2">
      <c r="A24" s="360"/>
      <c r="B24" s="360"/>
      <c r="C24" s="360"/>
      <c r="D24" s="360"/>
      <c r="E24" s="360"/>
      <c r="F24" s="361"/>
      <c r="G24" s="361"/>
      <c r="H24" s="361"/>
    </row>
    <row r="25" spans="1:8" s="30" customFormat="1" ht="22.5" customHeight="1" x14ac:dyDescent="0.2">
      <c r="A25" s="375"/>
      <c r="B25" s="376"/>
      <c r="C25" s="376"/>
      <c r="D25" s="376"/>
      <c r="E25" s="376"/>
      <c r="F25" s="377"/>
      <c r="G25" s="377"/>
      <c r="H25" s="377"/>
    </row>
    <row r="26" spans="1:8" ht="22.5" customHeight="1" x14ac:dyDescent="0.2">
      <c r="A26" s="86"/>
      <c r="B26" s="86"/>
      <c r="C26" s="86"/>
      <c r="D26" s="86"/>
      <c r="E26" s="86"/>
      <c r="F26" s="85"/>
      <c r="G26" s="85"/>
      <c r="H26" s="85"/>
    </row>
    <row r="27" spans="1:8" ht="22.5" customHeight="1" x14ac:dyDescent="0.2">
      <c r="A27" s="87"/>
      <c r="B27" s="87"/>
      <c r="C27" s="84"/>
      <c r="D27" s="84"/>
      <c r="E27" s="84"/>
      <c r="F27" s="84"/>
      <c r="G27" s="84"/>
      <c r="H27" s="84"/>
    </row>
    <row r="28" spans="1:8" s="30" customFormat="1" ht="22.5" customHeight="1" x14ac:dyDescent="0.2">
      <c r="A28" s="360"/>
      <c r="B28" s="360"/>
      <c r="C28" s="360"/>
      <c r="D28" s="360"/>
      <c r="E28" s="360"/>
      <c r="F28" s="361"/>
      <c r="G28" s="361"/>
      <c r="H28" s="361"/>
    </row>
    <row r="29" spans="1:8" ht="22.5" customHeight="1" thickBot="1" x14ac:dyDescent="0.25">
      <c r="A29" s="84"/>
      <c r="B29" s="84"/>
      <c r="C29" s="84"/>
      <c r="D29" s="84"/>
      <c r="E29" s="84"/>
      <c r="F29" s="84"/>
      <c r="G29" s="84"/>
      <c r="H29" s="84"/>
    </row>
    <row r="30" spans="1:8" ht="16.5" customHeight="1" x14ac:dyDescent="0.2">
      <c r="A30" s="362" t="s">
        <v>33</v>
      </c>
      <c r="B30" s="363"/>
      <c r="C30" s="363"/>
      <c r="D30" s="363"/>
      <c r="E30" s="363"/>
      <c r="F30" s="363"/>
      <c r="G30" s="363"/>
      <c r="H30" s="364"/>
    </row>
    <row r="31" spans="1:8" ht="15" customHeight="1" thickBot="1" x14ac:dyDescent="0.25">
      <c r="A31" s="365" t="s">
        <v>113</v>
      </c>
      <c r="B31" s="366"/>
      <c r="C31" s="366"/>
      <c r="D31" s="366"/>
      <c r="E31" s="366"/>
      <c r="F31" s="366"/>
      <c r="G31" s="366"/>
      <c r="H31" s="367"/>
    </row>
    <row r="32" spans="1:8" ht="24" customHeight="1" thickTop="1" x14ac:dyDescent="0.2">
      <c r="A32" s="368" t="s">
        <v>34</v>
      </c>
      <c r="B32" s="369"/>
      <c r="C32" s="370"/>
      <c r="D32" s="370"/>
      <c r="E32" s="370"/>
      <c r="F32" s="370"/>
      <c r="G32" s="370"/>
      <c r="H32" s="371"/>
    </row>
    <row r="33" spans="1:8" ht="24" customHeight="1" x14ac:dyDescent="0.2">
      <c r="A33" s="342" t="s">
        <v>35</v>
      </c>
      <c r="B33" s="343"/>
      <c r="C33" s="344"/>
      <c r="D33" s="345"/>
      <c r="E33" s="345"/>
      <c r="F33" s="345"/>
      <c r="G33" s="345"/>
      <c r="H33" s="346"/>
    </row>
    <row r="34" spans="1:8" ht="20.149999999999999" customHeight="1" x14ac:dyDescent="0.2">
      <c r="A34" s="342" t="s">
        <v>36</v>
      </c>
      <c r="B34" s="343"/>
      <c r="C34" s="163" t="s">
        <v>63</v>
      </c>
      <c r="D34" s="351"/>
      <c r="E34" s="352"/>
      <c r="F34" s="352"/>
      <c r="G34" s="352"/>
      <c r="H34" s="353"/>
    </row>
    <row r="35" spans="1:8" ht="20.149999999999999" customHeight="1" x14ac:dyDescent="0.2">
      <c r="A35" s="347"/>
      <c r="B35" s="348"/>
      <c r="C35" s="164" t="s">
        <v>112</v>
      </c>
      <c r="D35" s="354"/>
      <c r="E35" s="355"/>
      <c r="F35" s="355"/>
      <c r="G35" s="355"/>
      <c r="H35" s="356"/>
    </row>
    <row r="36" spans="1:8" ht="20.149999999999999" customHeight="1" thickBot="1" x14ac:dyDescent="0.25">
      <c r="A36" s="349"/>
      <c r="B36" s="350"/>
      <c r="C36" s="165" t="s">
        <v>419</v>
      </c>
      <c r="D36" s="357"/>
      <c r="E36" s="358"/>
      <c r="F36" s="358"/>
      <c r="G36" s="358"/>
      <c r="H36" s="359"/>
    </row>
  </sheetData>
  <mergeCells count="41">
    <mergeCell ref="A1:H3"/>
    <mergeCell ref="A5:B5"/>
    <mergeCell ref="C5:H5"/>
    <mergeCell ref="A6:H6"/>
    <mergeCell ref="A7:H7"/>
    <mergeCell ref="A8:H8"/>
    <mergeCell ref="A9:H9"/>
    <mergeCell ref="A10:A11"/>
    <mergeCell ref="B10:F11"/>
    <mergeCell ref="G10:G11"/>
    <mergeCell ref="H10:H11"/>
    <mergeCell ref="B12:F12"/>
    <mergeCell ref="B18:F18"/>
    <mergeCell ref="B19:F19"/>
    <mergeCell ref="B13:F13"/>
    <mergeCell ref="A14:A16"/>
    <mergeCell ref="B14:F14"/>
    <mergeCell ref="B16:F16"/>
    <mergeCell ref="B15:F15"/>
    <mergeCell ref="B17:F17"/>
    <mergeCell ref="A20:A21"/>
    <mergeCell ref="B23:H23"/>
    <mergeCell ref="A24:E24"/>
    <mergeCell ref="F24:H24"/>
    <mergeCell ref="A25:E25"/>
    <mergeCell ref="F25:H25"/>
    <mergeCell ref="B20:F20"/>
    <mergeCell ref="B21:F21"/>
    <mergeCell ref="B22:F22"/>
    <mergeCell ref="A28:E28"/>
    <mergeCell ref="F28:H28"/>
    <mergeCell ref="A30:H30"/>
    <mergeCell ref="A31:H31"/>
    <mergeCell ref="A32:B32"/>
    <mergeCell ref="C32:H32"/>
    <mergeCell ref="A33:B33"/>
    <mergeCell ref="C33:H33"/>
    <mergeCell ref="A34:B36"/>
    <mergeCell ref="D34:H34"/>
    <mergeCell ref="D35:H35"/>
    <mergeCell ref="D36:H36"/>
  </mergeCells>
  <phoneticPr fontId="6"/>
  <printOptions horizontalCentered="1"/>
  <pageMargins left="0.24" right="0.27559055118110237" top="0.61" bottom="0.25" header="0.28999999999999998" footer="0.51181102362204722"/>
  <pageSetup paperSize="9" scale="94"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63"/>
  <sheetViews>
    <sheetView view="pageBreakPreview" topLeftCell="A16" zoomScale="82" zoomScaleNormal="100" zoomScaleSheetLayoutView="82" workbookViewId="0">
      <selection activeCell="V9" sqref="V9"/>
    </sheetView>
  </sheetViews>
  <sheetFormatPr defaultColWidth="2.6328125" defaultRowHeight="20.149999999999999" customHeight="1" x14ac:dyDescent="0.2"/>
  <cols>
    <col min="1" max="1" width="3.36328125" style="56" customWidth="1"/>
    <col min="2" max="7" width="2.90625" style="56" customWidth="1"/>
    <col min="8" max="33" width="2.6328125" style="56" customWidth="1"/>
    <col min="34" max="34" width="3.7265625" style="56" customWidth="1"/>
    <col min="35" max="36" width="2.90625" style="56" customWidth="1"/>
    <col min="37" max="256" width="2.6328125" style="56"/>
    <col min="257" max="289" width="2.6328125" style="56" customWidth="1"/>
    <col min="290" max="290" width="4.08984375" style="56" customWidth="1"/>
    <col min="291" max="292" width="2.90625" style="56" customWidth="1"/>
    <col min="293" max="512" width="2.6328125" style="56"/>
    <col min="513" max="545" width="2.6328125" style="56" customWidth="1"/>
    <col min="546" max="546" width="4.08984375" style="56" customWidth="1"/>
    <col min="547" max="548" width="2.90625" style="56" customWidth="1"/>
    <col min="549" max="768" width="2.6328125" style="56"/>
    <col min="769" max="801" width="2.6328125" style="56" customWidth="1"/>
    <col min="802" max="802" width="4.08984375" style="56" customWidth="1"/>
    <col min="803" max="804" width="2.90625" style="56" customWidth="1"/>
    <col min="805" max="1024" width="2.6328125" style="56"/>
    <col min="1025" max="1057" width="2.6328125" style="56" customWidth="1"/>
    <col min="1058" max="1058" width="4.08984375" style="56" customWidth="1"/>
    <col min="1059" max="1060" width="2.90625" style="56" customWidth="1"/>
    <col min="1061" max="1280" width="2.6328125" style="56"/>
    <col min="1281" max="1313" width="2.6328125" style="56" customWidth="1"/>
    <col min="1314" max="1314" width="4.08984375" style="56" customWidth="1"/>
    <col min="1315" max="1316" width="2.90625" style="56" customWidth="1"/>
    <col min="1317" max="1536" width="2.6328125" style="56"/>
    <col min="1537" max="1569" width="2.6328125" style="56" customWidth="1"/>
    <col min="1570" max="1570" width="4.08984375" style="56" customWidth="1"/>
    <col min="1571" max="1572" width="2.90625" style="56" customWidth="1"/>
    <col min="1573" max="1792" width="2.6328125" style="56"/>
    <col min="1793" max="1825" width="2.6328125" style="56" customWidth="1"/>
    <col min="1826" max="1826" width="4.08984375" style="56" customWidth="1"/>
    <col min="1827" max="1828" width="2.90625" style="56" customWidth="1"/>
    <col min="1829" max="2048" width="2.6328125" style="56"/>
    <col min="2049" max="2081" width="2.6328125" style="56" customWidth="1"/>
    <col min="2082" max="2082" width="4.08984375" style="56" customWidth="1"/>
    <col min="2083" max="2084" width="2.90625" style="56" customWidth="1"/>
    <col min="2085" max="2304" width="2.6328125" style="56"/>
    <col min="2305" max="2337" width="2.6328125" style="56" customWidth="1"/>
    <col min="2338" max="2338" width="4.08984375" style="56" customWidth="1"/>
    <col min="2339" max="2340" width="2.90625" style="56" customWidth="1"/>
    <col min="2341" max="2560" width="2.6328125" style="56"/>
    <col min="2561" max="2593" width="2.6328125" style="56" customWidth="1"/>
    <col min="2594" max="2594" width="4.08984375" style="56" customWidth="1"/>
    <col min="2595" max="2596" width="2.90625" style="56" customWidth="1"/>
    <col min="2597" max="2816" width="2.6328125" style="56"/>
    <col min="2817" max="2849" width="2.6328125" style="56" customWidth="1"/>
    <col min="2850" max="2850" width="4.08984375" style="56" customWidth="1"/>
    <col min="2851" max="2852" width="2.90625" style="56" customWidth="1"/>
    <col min="2853" max="3072" width="2.6328125" style="56"/>
    <col min="3073" max="3105" width="2.6328125" style="56" customWidth="1"/>
    <col min="3106" max="3106" width="4.08984375" style="56" customWidth="1"/>
    <col min="3107" max="3108" width="2.90625" style="56" customWidth="1"/>
    <col min="3109" max="3328" width="2.6328125" style="56"/>
    <col min="3329" max="3361" width="2.6328125" style="56" customWidth="1"/>
    <col min="3362" max="3362" width="4.08984375" style="56" customWidth="1"/>
    <col min="3363" max="3364" width="2.90625" style="56" customWidth="1"/>
    <col min="3365" max="3584" width="2.6328125" style="56"/>
    <col min="3585" max="3617" width="2.6328125" style="56" customWidth="1"/>
    <col min="3618" max="3618" width="4.08984375" style="56" customWidth="1"/>
    <col min="3619" max="3620" width="2.90625" style="56" customWidth="1"/>
    <col min="3621" max="3840" width="2.6328125" style="56"/>
    <col min="3841" max="3873" width="2.6328125" style="56" customWidth="1"/>
    <col min="3874" max="3874" width="4.08984375" style="56" customWidth="1"/>
    <col min="3875" max="3876" width="2.90625" style="56" customWidth="1"/>
    <col min="3877" max="4096" width="2.6328125" style="56"/>
    <col min="4097" max="4129" width="2.6328125" style="56" customWidth="1"/>
    <col min="4130" max="4130" width="4.08984375" style="56" customWidth="1"/>
    <col min="4131" max="4132" width="2.90625" style="56" customWidth="1"/>
    <col min="4133" max="4352" width="2.6328125" style="56"/>
    <col min="4353" max="4385" width="2.6328125" style="56" customWidth="1"/>
    <col min="4386" max="4386" width="4.08984375" style="56" customWidth="1"/>
    <col min="4387" max="4388" width="2.90625" style="56" customWidth="1"/>
    <col min="4389" max="4608" width="2.6328125" style="56"/>
    <col min="4609" max="4641" width="2.6328125" style="56" customWidth="1"/>
    <col min="4642" max="4642" width="4.08984375" style="56" customWidth="1"/>
    <col min="4643" max="4644" width="2.90625" style="56" customWidth="1"/>
    <col min="4645" max="4864" width="2.6328125" style="56"/>
    <col min="4865" max="4897" width="2.6328125" style="56" customWidth="1"/>
    <col min="4898" max="4898" width="4.08984375" style="56" customWidth="1"/>
    <col min="4899" max="4900" width="2.90625" style="56" customWidth="1"/>
    <col min="4901" max="5120" width="2.6328125" style="56"/>
    <col min="5121" max="5153" width="2.6328125" style="56" customWidth="1"/>
    <col min="5154" max="5154" width="4.08984375" style="56" customWidth="1"/>
    <col min="5155" max="5156" width="2.90625" style="56" customWidth="1"/>
    <col min="5157" max="5376" width="2.6328125" style="56"/>
    <col min="5377" max="5409" width="2.6328125" style="56" customWidth="1"/>
    <col min="5410" max="5410" width="4.08984375" style="56" customWidth="1"/>
    <col min="5411" max="5412" width="2.90625" style="56" customWidth="1"/>
    <col min="5413" max="5632" width="2.6328125" style="56"/>
    <col min="5633" max="5665" width="2.6328125" style="56" customWidth="1"/>
    <col min="5666" max="5666" width="4.08984375" style="56" customWidth="1"/>
    <col min="5667" max="5668" width="2.90625" style="56" customWidth="1"/>
    <col min="5669" max="5888" width="2.6328125" style="56"/>
    <col min="5889" max="5921" width="2.6328125" style="56" customWidth="1"/>
    <col min="5922" max="5922" width="4.08984375" style="56" customWidth="1"/>
    <col min="5923" max="5924" width="2.90625" style="56" customWidth="1"/>
    <col min="5925" max="6144" width="2.6328125" style="56"/>
    <col min="6145" max="6177" width="2.6328125" style="56" customWidth="1"/>
    <col min="6178" max="6178" width="4.08984375" style="56" customWidth="1"/>
    <col min="6179" max="6180" width="2.90625" style="56" customWidth="1"/>
    <col min="6181" max="6400" width="2.6328125" style="56"/>
    <col min="6401" max="6433" width="2.6328125" style="56" customWidth="1"/>
    <col min="6434" max="6434" width="4.08984375" style="56" customWidth="1"/>
    <col min="6435" max="6436" width="2.90625" style="56" customWidth="1"/>
    <col min="6437" max="6656" width="2.6328125" style="56"/>
    <col min="6657" max="6689" width="2.6328125" style="56" customWidth="1"/>
    <col min="6690" max="6690" width="4.08984375" style="56" customWidth="1"/>
    <col min="6691" max="6692" width="2.90625" style="56" customWidth="1"/>
    <col min="6693" max="6912" width="2.6328125" style="56"/>
    <col min="6913" max="6945" width="2.6328125" style="56" customWidth="1"/>
    <col min="6946" max="6946" width="4.08984375" style="56" customWidth="1"/>
    <col min="6947" max="6948" width="2.90625" style="56" customWidth="1"/>
    <col min="6949" max="7168" width="2.6328125" style="56"/>
    <col min="7169" max="7201" width="2.6328125" style="56" customWidth="1"/>
    <col min="7202" max="7202" width="4.08984375" style="56" customWidth="1"/>
    <col min="7203" max="7204" width="2.90625" style="56" customWidth="1"/>
    <col min="7205" max="7424" width="2.6328125" style="56"/>
    <col min="7425" max="7457" width="2.6328125" style="56" customWidth="1"/>
    <col min="7458" max="7458" width="4.08984375" style="56" customWidth="1"/>
    <col min="7459" max="7460" width="2.90625" style="56" customWidth="1"/>
    <col min="7461" max="7680" width="2.6328125" style="56"/>
    <col min="7681" max="7713" width="2.6328125" style="56" customWidth="1"/>
    <col min="7714" max="7714" width="4.08984375" style="56" customWidth="1"/>
    <col min="7715" max="7716" width="2.90625" style="56" customWidth="1"/>
    <col min="7717" max="7936" width="2.6328125" style="56"/>
    <col min="7937" max="7969" width="2.6328125" style="56" customWidth="1"/>
    <col min="7970" max="7970" width="4.08984375" style="56" customWidth="1"/>
    <col min="7971" max="7972" width="2.90625" style="56" customWidth="1"/>
    <col min="7973" max="8192" width="2.6328125" style="56"/>
    <col min="8193" max="8225" width="2.6328125" style="56" customWidth="1"/>
    <col min="8226" max="8226" width="4.08984375" style="56" customWidth="1"/>
    <col min="8227" max="8228" width="2.90625" style="56" customWidth="1"/>
    <col min="8229" max="8448" width="2.6328125" style="56"/>
    <col min="8449" max="8481" width="2.6328125" style="56" customWidth="1"/>
    <col min="8482" max="8482" width="4.08984375" style="56" customWidth="1"/>
    <col min="8483" max="8484" width="2.90625" style="56" customWidth="1"/>
    <col min="8485" max="8704" width="2.6328125" style="56"/>
    <col min="8705" max="8737" width="2.6328125" style="56" customWidth="1"/>
    <col min="8738" max="8738" width="4.08984375" style="56" customWidth="1"/>
    <col min="8739" max="8740" width="2.90625" style="56" customWidth="1"/>
    <col min="8741" max="8960" width="2.6328125" style="56"/>
    <col min="8961" max="8993" width="2.6328125" style="56" customWidth="1"/>
    <col min="8994" max="8994" width="4.08984375" style="56" customWidth="1"/>
    <col min="8995" max="8996" width="2.90625" style="56" customWidth="1"/>
    <col min="8997" max="9216" width="2.6328125" style="56"/>
    <col min="9217" max="9249" width="2.6328125" style="56" customWidth="1"/>
    <col min="9250" max="9250" width="4.08984375" style="56" customWidth="1"/>
    <col min="9251" max="9252" width="2.90625" style="56" customWidth="1"/>
    <col min="9253" max="9472" width="2.6328125" style="56"/>
    <col min="9473" max="9505" width="2.6328125" style="56" customWidth="1"/>
    <col min="9506" max="9506" width="4.08984375" style="56" customWidth="1"/>
    <col min="9507" max="9508" width="2.90625" style="56" customWidth="1"/>
    <col min="9509" max="9728" width="2.6328125" style="56"/>
    <col min="9729" max="9761" width="2.6328125" style="56" customWidth="1"/>
    <col min="9762" max="9762" width="4.08984375" style="56" customWidth="1"/>
    <col min="9763" max="9764" width="2.90625" style="56" customWidth="1"/>
    <col min="9765" max="9984" width="2.6328125" style="56"/>
    <col min="9985" max="10017" width="2.6328125" style="56" customWidth="1"/>
    <col min="10018" max="10018" width="4.08984375" style="56" customWidth="1"/>
    <col min="10019" max="10020" width="2.90625" style="56" customWidth="1"/>
    <col min="10021" max="10240" width="2.6328125" style="56"/>
    <col min="10241" max="10273" width="2.6328125" style="56" customWidth="1"/>
    <col min="10274" max="10274" width="4.08984375" style="56" customWidth="1"/>
    <col min="10275" max="10276" width="2.90625" style="56" customWidth="1"/>
    <col min="10277" max="10496" width="2.6328125" style="56"/>
    <col min="10497" max="10529" width="2.6328125" style="56" customWidth="1"/>
    <col min="10530" max="10530" width="4.08984375" style="56" customWidth="1"/>
    <col min="10531" max="10532" width="2.90625" style="56" customWidth="1"/>
    <col min="10533" max="10752" width="2.6328125" style="56"/>
    <col min="10753" max="10785" width="2.6328125" style="56" customWidth="1"/>
    <col min="10786" max="10786" width="4.08984375" style="56" customWidth="1"/>
    <col min="10787" max="10788" width="2.90625" style="56" customWidth="1"/>
    <col min="10789" max="11008" width="2.6328125" style="56"/>
    <col min="11009" max="11041" width="2.6328125" style="56" customWidth="1"/>
    <col min="11042" max="11042" width="4.08984375" style="56" customWidth="1"/>
    <col min="11043" max="11044" width="2.90625" style="56" customWidth="1"/>
    <col min="11045" max="11264" width="2.6328125" style="56"/>
    <col min="11265" max="11297" width="2.6328125" style="56" customWidth="1"/>
    <col min="11298" max="11298" width="4.08984375" style="56" customWidth="1"/>
    <col min="11299" max="11300" width="2.90625" style="56" customWidth="1"/>
    <col min="11301" max="11520" width="2.6328125" style="56"/>
    <col min="11521" max="11553" width="2.6328125" style="56" customWidth="1"/>
    <col min="11554" max="11554" width="4.08984375" style="56" customWidth="1"/>
    <col min="11555" max="11556" width="2.90625" style="56" customWidth="1"/>
    <col min="11557" max="11776" width="2.6328125" style="56"/>
    <col min="11777" max="11809" width="2.6328125" style="56" customWidth="1"/>
    <col min="11810" max="11810" width="4.08984375" style="56" customWidth="1"/>
    <col min="11811" max="11812" width="2.90625" style="56" customWidth="1"/>
    <col min="11813" max="12032" width="2.6328125" style="56"/>
    <col min="12033" max="12065" width="2.6328125" style="56" customWidth="1"/>
    <col min="12066" max="12066" width="4.08984375" style="56" customWidth="1"/>
    <col min="12067" max="12068" width="2.90625" style="56" customWidth="1"/>
    <col min="12069" max="12288" width="2.6328125" style="56"/>
    <col min="12289" max="12321" width="2.6328125" style="56" customWidth="1"/>
    <col min="12322" max="12322" width="4.08984375" style="56" customWidth="1"/>
    <col min="12323" max="12324" width="2.90625" style="56" customWidth="1"/>
    <col min="12325" max="12544" width="2.6328125" style="56"/>
    <col min="12545" max="12577" width="2.6328125" style="56" customWidth="1"/>
    <col min="12578" max="12578" width="4.08984375" style="56" customWidth="1"/>
    <col min="12579" max="12580" width="2.90625" style="56" customWidth="1"/>
    <col min="12581" max="12800" width="2.6328125" style="56"/>
    <col min="12801" max="12833" width="2.6328125" style="56" customWidth="1"/>
    <col min="12834" max="12834" width="4.08984375" style="56" customWidth="1"/>
    <col min="12835" max="12836" width="2.90625" style="56" customWidth="1"/>
    <col min="12837" max="13056" width="2.6328125" style="56"/>
    <col min="13057" max="13089" width="2.6328125" style="56" customWidth="1"/>
    <col min="13090" max="13090" width="4.08984375" style="56" customWidth="1"/>
    <col min="13091" max="13092" width="2.90625" style="56" customWidth="1"/>
    <col min="13093" max="13312" width="2.6328125" style="56"/>
    <col min="13313" max="13345" width="2.6328125" style="56" customWidth="1"/>
    <col min="13346" max="13346" width="4.08984375" style="56" customWidth="1"/>
    <col min="13347" max="13348" width="2.90625" style="56" customWidth="1"/>
    <col min="13349" max="13568" width="2.6328125" style="56"/>
    <col min="13569" max="13601" width="2.6328125" style="56" customWidth="1"/>
    <col min="13602" max="13602" width="4.08984375" style="56" customWidth="1"/>
    <col min="13603" max="13604" width="2.90625" style="56" customWidth="1"/>
    <col min="13605" max="13824" width="2.6328125" style="56"/>
    <col min="13825" max="13857" width="2.6328125" style="56" customWidth="1"/>
    <col min="13858" max="13858" width="4.08984375" style="56" customWidth="1"/>
    <col min="13859" max="13860" width="2.90625" style="56" customWidth="1"/>
    <col min="13861" max="14080" width="2.6328125" style="56"/>
    <col min="14081" max="14113" width="2.6328125" style="56" customWidth="1"/>
    <col min="14114" max="14114" width="4.08984375" style="56" customWidth="1"/>
    <col min="14115" max="14116" width="2.90625" style="56" customWidth="1"/>
    <col min="14117" max="14336" width="2.6328125" style="56"/>
    <col min="14337" max="14369" width="2.6328125" style="56" customWidth="1"/>
    <col min="14370" max="14370" width="4.08984375" style="56" customWidth="1"/>
    <col min="14371" max="14372" width="2.90625" style="56" customWidth="1"/>
    <col min="14373" max="14592" width="2.6328125" style="56"/>
    <col min="14593" max="14625" width="2.6328125" style="56" customWidth="1"/>
    <col min="14626" max="14626" width="4.08984375" style="56" customWidth="1"/>
    <col min="14627" max="14628" width="2.90625" style="56" customWidth="1"/>
    <col min="14629" max="14848" width="2.6328125" style="56"/>
    <col min="14849" max="14881" width="2.6328125" style="56" customWidth="1"/>
    <col min="14882" max="14882" width="4.08984375" style="56" customWidth="1"/>
    <col min="14883" max="14884" width="2.90625" style="56" customWidth="1"/>
    <col min="14885" max="15104" width="2.6328125" style="56"/>
    <col min="15105" max="15137" width="2.6328125" style="56" customWidth="1"/>
    <col min="15138" max="15138" width="4.08984375" style="56" customWidth="1"/>
    <col min="15139" max="15140" width="2.90625" style="56" customWidth="1"/>
    <col min="15141" max="15360" width="2.6328125" style="56"/>
    <col min="15361" max="15393" width="2.6328125" style="56" customWidth="1"/>
    <col min="15394" max="15394" width="4.08984375" style="56" customWidth="1"/>
    <col min="15395" max="15396" width="2.90625" style="56" customWidth="1"/>
    <col min="15397" max="15616" width="2.6328125" style="56"/>
    <col min="15617" max="15649" width="2.6328125" style="56" customWidth="1"/>
    <col min="15650" max="15650" width="4.08984375" style="56" customWidth="1"/>
    <col min="15651" max="15652" width="2.90625" style="56" customWidth="1"/>
    <col min="15653" max="15872" width="2.6328125" style="56"/>
    <col min="15873" max="15905" width="2.6328125" style="56" customWidth="1"/>
    <col min="15906" max="15906" width="4.08984375" style="56" customWidth="1"/>
    <col min="15907" max="15908" width="2.90625" style="56" customWidth="1"/>
    <col min="15909" max="16128" width="2.6328125" style="56"/>
    <col min="16129" max="16161" width="2.6328125" style="56" customWidth="1"/>
    <col min="16162" max="16162" width="4.08984375" style="56" customWidth="1"/>
    <col min="16163" max="16164" width="2.90625" style="56" customWidth="1"/>
    <col min="16165" max="16384" width="2.6328125" style="56"/>
  </cols>
  <sheetData>
    <row r="1" spans="1:72" ht="17.25" customHeight="1" x14ac:dyDescent="0.2">
      <c r="A1" s="176" t="s">
        <v>430</v>
      </c>
      <c r="C1" s="57"/>
      <c r="D1" s="57"/>
      <c r="E1" s="57"/>
      <c r="F1" s="57"/>
      <c r="G1" s="57"/>
      <c r="M1" s="58"/>
      <c r="N1" s="58"/>
      <c r="W1" s="59"/>
      <c r="Y1" s="58"/>
      <c r="Z1" s="58"/>
      <c r="AK1" s="101"/>
      <c r="AL1" s="101"/>
      <c r="AM1" s="101"/>
      <c r="AN1" s="101"/>
      <c r="AO1" s="101"/>
      <c r="AP1" s="101"/>
      <c r="AQ1" s="101"/>
      <c r="AR1" s="101"/>
      <c r="AS1" s="101"/>
      <c r="AT1" s="101"/>
      <c r="AU1" s="101"/>
      <c r="AV1" s="101"/>
      <c r="AW1" s="283"/>
      <c r="AX1" s="283"/>
      <c r="AY1" s="283"/>
      <c r="AZ1" s="283"/>
      <c r="BA1" s="283"/>
      <c r="BB1" s="283"/>
      <c r="BC1" s="283"/>
      <c r="BD1" s="283"/>
      <c r="BE1" s="283"/>
      <c r="BF1" s="283"/>
      <c r="BG1" s="283"/>
      <c r="BH1" s="283"/>
      <c r="BI1" s="59"/>
      <c r="BJ1" s="59"/>
      <c r="BK1" s="59"/>
      <c r="BL1" s="59"/>
      <c r="BM1" s="59"/>
      <c r="BN1" s="59"/>
      <c r="BO1" s="59"/>
      <c r="BP1" s="59"/>
      <c r="BQ1" s="59"/>
      <c r="BR1" s="283"/>
      <c r="BS1" s="283"/>
      <c r="BT1" s="283"/>
    </row>
    <row r="2" spans="1:72" ht="41.25" customHeight="1" x14ac:dyDescent="0.2">
      <c r="W2" s="59"/>
      <c r="X2" s="59"/>
      <c r="Y2" s="59"/>
      <c r="Z2" s="59"/>
      <c r="AA2" s="59"/>
      <c r="AB2" s="59"/>
      <c r="AC2" s="59"/>
      <c r="AD2" s="59"/>
      <c r="AE2" s="59"/>
      <c r="AK2" s="101"/>
      <c r="AL2" s="101"/>
      <c r="AM2" s="101"/>
      <c r="AN2" s="101"/>
      <c r="AO2" s="101"/>
      <c r="AP2" s="101"/>
      <c r="AQ2" s="101"/>
      <c r="AR2" s="101"/>
      <c r="AS2" s="101"/>
      <c r="AT2" s="101"/>
      <c r="AU2" s="101"/>
      <c r="AV2" s="101"/>
      <c r="AW2" s="283"/>
      <c r="AX2" s="283"/>
      <c r="AY2" s="283"/>
      <c r="AZ2" s="283"/>
      <c r="BA2" s="283"/>
      <c r="BB2" s="283"/>
      <c r="BC2" s="283"/>
      <c r="BD2" s="283"/>
      <c r="BE2" s="283"/>
      <c r="BF2" s="283"/>
      <c r="BG2" s="283"/>
      <c r="BH2" s="283"/>
      <c r="BI2" s="59"/>
      <c r="BJ2" s="59"/>
      <c r="BK2" s="59"/>
      <c r="BL2" s="59"/>
      <c r="BM2" s="59"/>
      <c r="BN2" s="59"/>
      <c r="BO2" s="59"/>
      <c r="BP2" s="59"/>
      <c r="BQ2" s="59"/>
      <c r="BR2" s="283"/>
      <c r="BS2" s="283"/>
      <c r="BT2" s="283"/>
    </row>
    <row r="3" spans="1:72" ht="16.5" x14ac:dyDescent="0.2">
      <c r="A3" s="941" t="s">
        <v>431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K3" s="101"/>
      <c r="AL3" s="101"/>
      <c r="AM3" s="101"/>
      <c r="AN3" s="101"/>
      <c r="AO3" s="101"/>
      <c r="AP3" s="101"/>
      <c r="AQ3" s="101"/>
      <c r="AR3" s="101"/>
      <c r="AS3" s="101"/>
      <c r="AT3" s="101"/>
      <c r="AU3" s="101"/>
      <c r="AV3" s="101"/>
      <c r="AW3" s="283"/>
      <c r="AX3" s="283"/>
      <c r="AY3" s="283"/>
      <c r="AZ3" s="283"/>
      <c r="BA3" s="283"/>
      <c r="BB3" s="283"/>
      <c r="BC3" s="283"/>
      <c r="BD3" s="283"/>
      <c r="BE3" s="283"/>
      <c r="BF3" s="283"/>
      <c r="BG3" s="283"/>
      <c r="BH3" s="283"/>
      <c r="BI3" s="283"/>
      <c r="BJ3" s="283"/>
      <c r="BK3" s="283"/>
      <c r="BL3" s="283"/>
      <c r="BM3" s="59"/>
      <c r="BN3" s="59"/>
      <c r="BO3" s="59"/>
      <c r="BP3" s="59"/>
      <c r="BQ3" s="59"/>
      <c r="BR3" s="59"/>
      <c r="BS3" s="59"/>
      <c r="BT3" s="59"/>
    </row>
    <row r="4" spans="1:72" ht="16.5" x14ac:dyDescent="0.2">
      <c r="A4" s="941" t="s">
        <v>432</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K4" s="101"/>
      <c r="AL4" s="101"/>
      <c r="AM4" s="101"/>
      <c r="AN4" s="101"/>
      <c r="AO4" s="101"/>
      <c r="AP4" s="101"/>
      <c r="AQ4" s="101"/>
      <c r="AR4" s="101"/>
      <c r="AS4" s="101"/>
      <c r="AT4" s="101"/>
      <c r="AU4" s="101"/>
      <c r="AV4" s="101"/>
      <c r="AW4" s="283"/>
      <c r="AX4" s="283"/>
      <c r="AY4" s="283"/>
      <c r="AZ4" s="283"/>
      <c r="BA4" s="283"/>
      <c r="BB4" s="283"/>
      <c r="BC4" s="283"/>
      <c r="BD4" s="283"/>
      <c r="BE4" s="283"/>
      <c r="BF4" s="283"/>
      <c r="BG4" s="283"/>
      <c r="BH4" s="283"/>
      <c r="BI4" s="283"/>
      <c r="BJ4" s="283"/>
      <c r="BK4" s="283"/>
      <c r="BL4" s="283"/>
      <c r="BM4" s="59"/>
      <c r="BN4" s="59"/>
      <c r="BO4" s="59"/>
      <c r="BP4" s="59"/>
      <c r="BQ4" s="59"/>
      <c r="BR4" s="59"/>
      <c r="BS4" s="59"/>
      <c r="BT4" s="59"/>
    </row>
    <row r="5" spans="1:72" ht="16.5" x14ac:dyDescent="0.2">
      <c r="A5" s="292"/>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K5" s="101"/>
      <c r="AL5" s="101"/>
      <c r="AM5" s="101"/>
      <c r="AN5" s="101"/>
      <c r="AO5" s="101"/>
      <c r="AP5" s="101"/>
      <c r="AQ5" s="101"/>
      <c r="AR5" s="101"/>
      <c r="AS5" s="101"/>
      <c r="AT5" s="101"/>
      <c r="AU5" s="101"/>
      <c r="AV5" s="101"/>
      <c r="AW5" s="283"/>
      <c r="AX5" s="283"/>
      <c r="AY5" s="283"/>
      <c r="AZ5" s="283"/>
      <c r="BA5" s="283"/>
      <c r="BB5" s="283"/>
      <c r="BC5" s="283"/>
      <c r="BD5" s="283"/>
      <c r="BE5" s="283"/>
      <c r="BF5" s="283"/>
      <c r="BG5" s="283"/>
      <c r="BH5" s="283"/>
      <c r="BI5" s="283"/>
      <c r="BJ5" s="283"/>
      <c r="BK5" s="283"/>
      <c r="BL5" s="283"/>
      <c r="BM5" s="59"/>
      <c r="BN5" s="59"/>
      <c r="BO5" s="59"/>
      <c r="BP5" s="59"/>
      <c r="BQ5" s="59"/>
      <c r="BR5" s="59"/>
      <c r="BS5" s="59"/>
      <c r="BT5" s="59"/>
    </row>
    <row r="6" spans="1:72" ht="16" customHeight="1" x14ac:dyDescent="0.2">
      <c r="C6" s="283"/>
      <c r="D6" s="283"/>
      <c r="F6" s="283"/>
      <c r="G6" s="283"/>
      <c r="H6" s="283"/>
      <c r="I6" s="283"/>
      <c r="J6" s="283"/>
      <c r="K6" s="283"/>
      <c r="Z6" s="551"/>
      <c r="AA6" s="551"/>
      <c r="AB6" s="56" t="s">
        <v>85</v>
      </c>
      <c r="AC6" s="551"/>
      <c r="AD6" s="551"/>
      <c r="AE6" s="56" t="s">
        <v>86</v>
      </c>
      <c r="AF6" s="551"/>
      <c r="AG6" s="551"/>
      <c r="AH6" s="56" t="s">
        <v>87</v>
      </c>
      <c r="AK6" s="101"/>
      <c r="AL6" s="101"/>
      <c r="AM6" s="101"/>
      <c r="AN6" s="101"/>
      <c r="AO6" s="101"/>
      <c r="AP6" s="101"/>
      <c r="AQ6" s="101"/>
      <c r="AR6" s="101"/>
      <c r="AS6" s="101"/>
      <c r="AT6" s="101"/>
      <c r="AU6" s="101"/>
      <c r="AV6" s="101"/>
      <c r="AW6" s="283"/>
      <c r="AX6" s="283"/>
      <c r="AY6" s="283"/>
      <c r="AZ6" s="283"/>
      <c r="BA6" s="283"/>
      <c r="BB6" s="283"/>
      <c r="BC6" s="283"/>
      <c r="BD6" s="283"/>
      <c r="BE6" s="283"/>
      <c r="BF6" s="283"/>
      <c r="BG6" s="283"/>
      <c r="BH6" s="283"/>
      <c r="BI6" s="283"/>
      <c r="BJ6" s="283"/>
      <c r="BK6" s="283"/>
      <c r="BL6" s="283"/>
      <c r="BM6" s="59"/>
      <c r="BN6" s="59"/>
      <c r="BO6" s="59"/>
      <c r="BP6" s="59"/>
      <c r="BQ6" s="59"/>
      <c r="BR6" s="59"/>
      <c r="BS6" s="59"/>
      <c r="BT6" s="59"/>
    </row>
    <row r="7" spans="1:72" ht="18" customHeight="1" x14ac:dyDescent="0.2">
      <c r="C7" s="283"/>
      <c r="D7" s="283"/>
      <c r="E7" s="283"/>
      <c r="F7" s="283"/>
      <c r="G7" s="283"/>
      <c r="H7" s="283"/>
      <c r="I7" s="283"/>
      <c r="J7" s="283"/>
      <c r="K7" s="283"/>
      <c r="AK7" s="101"/>
      <c r="AL7" s="101"/>
      <c r="AM7" s="101"/>
      <c r="AN7" s="101"/>
      <c r="AO7" s="101"/>
      <c r="AP7" s="101"/>
      <c r="AQ7" s="101"/>
      <c r="AR7" s="101"/>
      <c r="AS7" s="101"/>
      <c r="AT7" s="101"/>
      <c r="AU7" s="101"/>
      <c r="AV7" s="101"/>
      <c r="AW7" s="283"/>
      <c r="AX7" s="283"/>
      <c r="AY7" s="283"/>
      <c r="AZ7" s="283"/>
      <c r="BA7" s="283"/>
      <c r="BB7" s="283"/>
      <c r="BC7" s="283"/>
      <c r="BD7" s="283"/>
      <c r="BE7" s="283"/>
      <c r="BF7" s="283"/>
      <c r="BG7" s="283"/>
      <c r="BH7" s="283"/>
      <c r="BI7" s="283"/>
      <c r="BJ7" s="283"/>
      <c r="BK7" s="283"/>
      <c r="BL7" s="283"/>
      <c r="BM7" s="59"/>
      <c r="BN7" s="59"/>
      <c r="BO7" s="59"/>
      <c r="BP7" s="59"/>
      <c r="BQ7" s="59"/>
      <c r="BR7" s="59"/>
      <c r="BS7" s="59"/>
      <c r="BT7" s="59"/>
    </row>
    <row r="8" spans="1:72" ht="16.5" customHeight="1" x14ac:dyDescent="0.2">
      <c r="B8" s="77" t="s">
        <v>264</v>
      </c>
      <c r="H8" s="283"/>
      <c r="I8" s="283"/>
      <c r="J8" s="283"/>
      <c r="K8" s="283"/>
      <c r="Q8" s="542"/>
      <c r="R8" s="542"/>
      <c r="S8" s="542"/>
      <c r="W8" s="543"/>
      <c r="X8" s="543"/>
      <c r="Y8" s="543"/>
      <c r="Z8" s="543"/>
      <c r="AA8" s="543"/>
      <c r="AB8" s="543"/>
      <c r="AC8" s="543"/>
      <c r="AD8" s="543"/>
      <c r="AE8" s="543"/>
      <c r="AF8" s="543"/>
      <c r="AG8" s="543"/>
      <c r="AH8" s="543"/>
      <c r="AK8" s="101"/>
      <c r="AL8" s="101"/>
      <c r="AM8" s="101"/>
      <c r="AN8" s="101"/>
      <c r="AO8" s="101"/>
      <c r="AP8" s="101"/>
      <c r="AQ8" s="101"/>
      <c r="AR8" s="101"/>
      <c r="AS8" s="101"/>
      <c r="AT8" s="101"/>
      <c r="AU8" s="101"/>
      <c r="AV8" s="101"/>
      <c r="AW8" s="283"/>
      <c r="AX8" s="283"/>
      <c r="AY8" s="283"/>
      <c r="AZ8" s="283"/>
      <c r="BA8" s="283"/>
      <c r="BB8" s="283"/>
      <c r="BC8" s="283"/>
      <c r="BD8" s="283"/>
      <c r="BE8" s="283"/>
      <c r="BF8" s="283"/>
      <c r="BG8" s="283"/>
      <c r="BH8" s="283"/>
      <c r="BI8" s="283"/>
      <c r="BJ8" s="283"/>
      <c r="BK8" s="283"/>
      <c r="BL8" s="283"/>
      <c r="BM8" s="59"/>
      <c r="BN8" s="59"/>
      <c r="BO8" s="59"/>
      <c r="BP8" s="59"/>
      <c r="BQ8" s="59"/>
      <c r="BR8" s="59"/>
      <c r="BS8" s="59"/>
      <c r="BT8" s="59"/>
    </row>
    <row r="9" spans="1:72" ht="16.5" customHeight="1" x14ac:dyDescent="0.2">
      <c r="C9" s="283"/>
      <c r="D9" s="283"/>
      <c r="E9" s="283"/>
      <c r="F9" s="283"/>
      <c r="G9" s="283"/>
      <c r="H9" s="283"/>
      <c r="I9" s="283"/>
      <c r="J9" s="283"/>
      <c r="K9" s="283"/>
      <c r="Q9" s="542"/>
      <c r="R9" s="542"/>
      <c r="S9" s="542"/>
      <c r="W9" s="543"/>
      <c r="X9" s="543"/>
      <c r="Y9" s="543"/>
      <c r="Z9" s="543"/>
      <c r="AA9" s="543"/>
      <c r="AB9" s="543"/>
      <c r="AC9" s="543"/>
      <c r="AD9" s="543"/>
      <c r="AE9" s="543"/>
      <c r="AF9" s="543"/>
      <c r="AG9" s="543"/>
      <c r="AH9" s="543"/>
      <c r="AK9" s="101"/>
      <c r="AL9" s="101"/>
      <c r="AM9" s="101"/>
      <c r="AN9" s="101"/>
      <c r="AO9" s="101"/>
      <c r="AP9" s="101"/>
      <c r="AQ9" s="101"/>
      <c r="AR9" s="101"/>
      <c r="AS9" s="101"/>
      <c r="AT9" s="101"/>
      <c r="AU9" s="101"/>
      <c r="AV9" s="101"/>
      <c r="AW9" s="283"/>
      <c r="AX9" s="283"/>
      <c r="AY9" s="283"/>
      <c r="AZ9" s="283"/>
      <c r="BA9" s="283"/>
      <c r="BB9" s="283"/>
      <c r="BC9" s="283"/>
      <c r="BD9" s="283"/>
      <c r="BE9" s="283"/>
      <c r="BF9" s="283"/>
      <c r="BG9" s="283"/>
      <c r="BH9" s="283"/>
      <c r="BI9" s="283"/>
      <c r="BJ9" s="283"/>
      <c r="BK9" s="283"/>
      <c r="BL9" s="283"/>
      <c r="BM9" s="59"/>
      <c r="BN9" s="59"/>
      <c r="BO9" s="59"/>
      <c r="BP9" s="59"/>
      <c r="BQ9" s="59"/>
      <c r="BR9" s="59"/>
      <c r="BS9" s="59"/>
      <c r="BT9" s="59"/>
    </row>
    <row r="10" spans="1:72" ht="16.5" customHeight="1" x14ac:dyDescent="0.2">
      <c r="C10" s="283"/>
      <c r="D10" s="283"/>
      <c r="E10" s="283"/>
      <c r="F10" s="283"/>
      <c r="G10" s="283"/>
      <c r="H10" s="283"/>
      <c r="I10" s="283"/>
      <c r="J10" s="283"/>
      <c r="K10" s="283"/>
      <c r="Q10" s="541" t="s">
        <v>433</v>
      </c>
      <c r="R10" s="542"/>
      <c r="S10" s="542"/>
      <c r="T10" s="542"/>
      <c r="U10" s="542"/>
      <c r="V10" s="542"/>
      <c r="W10" s="543"/>
      <c r="X10" s="543"/>
      <c r="Y10" s="543"/>
      <c r="Z10" s="543"/>
      <c r="AA10" s="543"/>
      <c r="AB10" s="543"/>
      <c r="AC10" s="543"/>
      <c r="AD10" s="543"/>
      <c r="AE10" s="543"/>
      <c r="AF10" s="543"/>
      <c r="AG10" s="543"/>
      <c r="AH10" s="543"/>
      <c r="AK10" s="101"/>
      <c r="AL10" s="101"/>
      <c r="AM10" s="101"/>
      <c r="AN10" s="101"/>
      <c r="AO10" s="101"/>
      <c r="AP10" s="101"/>
      <c r="AQ10" s="101"/>
      <c r="AR10" s="101"/>
      <c r="AS10" s="101"/>
      <c r="AT10" s="101"/>
      <c r="AU10" s="101"/>
      <c r="AV10" s="101"/>
      <c r="AW10" s="283"/>
      <c r="AX10" s="283"/>
      <c r="AY10" s="283"/>
      <c r="AZ10" s="283"/>
      <c r="BA10" s="283"/>
      <c r="BB10" s="283"/>
      <c r="BC10" s="283"/>
      <c r="BD10" s="283"/>
      <c r="BE10" s="283"/>
      <c r="BF10" s="283"/>
      <c r="BG10" s="283"/>
      <c r="BH10" s="283"/>
      <c r="BI10" s="283"/>
      <c r="BJ10" s="283"/>
      <c r="BK10" s="283"/>
      <c r="BL10" s="283"/>
      <c r="BM10" s="59"/>
      <c r="BN10" s="59"/>
      <c r="BO10" s="59"/>
      <c r="BP10" s="59"/>
      <c r="BQ10" s="59"/>
      <c r="BR10" s="59"/>
      <c r="BS10" s="59"/>
      <c r="BT10" s="59"/>
    </row>
    <row r="11" spans="1:72" ht="16.5" customHeight="1" x14ac:dyDescent="0.2">
      <c r="C11" s="283"/>
      <c r="D11" s="283"/>
      <c r="E11" s="283"/>
      <c r="F11" s="283"/>
      <c r="G11" s="283"/>
      <c r="H11" s="283"/>
      <c r="I11" s="283"/>
      <c r="J11" s="283"/>
      <c r="K11" s="283"/>
      <c r="M11" s="56" t="s">
        <v>89</v>
      </c>
      <c r="Q11" s="542" t="s">
        <v>151</v>
      </c>
      <c r="R11" s="542"/>
      <c r="S11" s="542"/>
      <c r="W11" s="543"/>
      <c r="X11" s="543"/>
      <c r="Y11" s="543"/>
      <c r="Z11" s="543"/>
      <c r="AA11" s="543"/>
      <c r="AB11" s="543"/>
      <c r="AC11" s="543"/>
      <c r="AD11" s="543"/>
      <c r="AE11" s="543"/>
      <c r="AF11" s="543"/>
      <c r="AG11" s="543"/>
      <c r="AH11" s="543"/>
      <c r="AK11" s="101"/>
      <c r="AL11" s="101"/>
      <c r="AM11" s="101"/>
      <c r="AN11" s="101"/>
      <c r="AO11" s="101"/>
      <c r="AP11" s="101"/>
      <c r="AQ11" s="101"/>
      <c r="AR11" s="101"/>
      <c r="AS11" s="101"/>
      <c r="AT11" s="101"/>
      <c r="AU11" s="101"/>
      <c r="AV11" s="101"/>
      <c r="AW11" s="283"/>
      <c r="AX11" s="283"/>
      <c r="AY11" s="283"/>
      <c r="AZ11" s="283"/>
      <c r="BA11" s="283"/>
      <c r="BB11" s="283"/>
      <c r="BC11" s="283"/>
      <c r="BD11" s="283"/>
      <c r="BE11" s="283"/>
      <c r="BF11" s="283"/>
      <c r="BG11" s="283"/>
      <c r="BH11" s="283"/>
      <c r="BI11" s="283"/>
      <c r="BJ11" s="283"/>
      <c r="BK11" s="283"/>
      <c r="BL11" s="283"/>
      <c r="BM11" s="59"/>
      <c r="BN11" s="59"/>
      <c r="BO11" s="59"/>
      <c r="BP11" s="59"/>
      <c r="BQ11" s="59"/>
      <c r="BR11" s="59"/>
      <c r="BS11" s="59"/>
      <c r="BT11" s="59"/>
    </row>
    <row r="12" spans="1:72" ht="16.5" customHeight="1" x14ac:dyDescent="0.2">
      <c r="C12" s="283"/>
      <c r="D12" s="283"/>
      <c r="E12" s="283"/>
      <c r="F12" s="283"/>
      <c r="G12" s="283"/>
      <c r="H12" s="283"/>
      <c r="I12" s="283"/>
      <c r="J12" s="283"/>
      <c r="K12" s="283"/>
      <c r="Q12" s="542" t="s">
        <v>90</v>
      </c>
      <c r="R12" s="542"/>
      <c r="S12" s="542"/>
      <c r="T12" s="542"/>
      <c r="U12" s="542"/>
      <c r="V12" s="542"/>
      <c r="W12" s="544"/>
      <c r="X12" s="544"/>
      <c r="Y12" s="544"/>
      <c r="Z12" s="544"/>
      <c r="AA12" s="544"/>
      <c r="AB12" s="544"/>
      <c r="AC12" s="544"/>
      <c r="AD12" s="544"/>
      <c r="AE12" s="544"/>
      <c r="AF12" s="544"/>
      <c r="AG12" s="544"/>
      <c r="AH12" s="102"/>
      <c r="AK12" s="101"/>
      <c r="AL12" s="101"/>
      <c r="AM12" s="101"/>
      <c r="AN12" s="101"/>
      <c r="AO12" s="101"/>
      <c r="AP12" s="101"/>
      <c r="AQ12" s="101"/>
      <c r="AR12" s="101"/>
      <c r="AS12" s="101"/>
      <c r="AT12" s="101"/>
      <c r="AU12" s="101"/>
      <c r="AV12" s="101"/>
      <c r="AW12" s="283"/>
      <c r="AX12" s="283"/>
      <c r="AY12" s="283"/>
      <c r="AZ12" s="283"/>
      <c r="BA12" s="283"/>
      <c r="BB12" s="283"/>
      <c r="BC12" s="283"/>
      <c r="BD12" s="283"/>
      <c r="BE12" s="283"/>
      <c r="BF12" s="283"/>
      <c r="BG12" s="283"/>
      <c r="BH12" s="283"/>
      <c r="BI12" s="283"/>
      <c r="BJ12" s="283"/>
      <c r="BK12" s="283"/>
      <c r="BL12" s="283"/>
      <c r="BM12" s="59"/>
      <c r="BN12" s="59"/>
      <c r="BO12" s="59"/>
      <c r="BP12" s="59"/>
      <c r="BQ12" s="59"/>
      <c r="BR12" s="59"/>
      <c r="BS12" s="59"/>
      <c r="BT12" s="59"/>
    </row>
    <row r="13" spans="1:72" ht="75.75" customHeight="1" x14ac:dyDescent="0.2">
      <c r="C13" s="283"/>
      <c r="D13" s="283"/>
      <c r="E13" s="283"/>
      <c r="F13" s="283"/>
      <c r="G13" s="283"/>
      <c r="H13" s="283"/>
      <c r="I13" s="283"/>
      <c r="J13" s="283"/>
      <c r="K13" s="283"/>
      <c r="X13" s="60"/>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59"/>
      <c r="BN13" s="59"/>
      <c r="BO13" s="59"/>
      <c r="BP13" s="59"/>
      <c r="BQ13" s="59"/>
      <c r="BR13" s="59"/>
      <c r="BS13" s="59"/>
      <c r="BT13" s="59"/>
    </row>
    <row r="14" spans="1:72" ht="16" customHeight="1" x14ac:dyDescent="0.2">
      <c r="A14" s="1001" t="s">
        <v>434</v>
      </c>
      <c r="B14" s="1001"/>
      <c r="C14" s="1001"/>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59"/>
      <c r="BN14" s="59"/>
      <c r="BO14" s="59"/>
      <c r="BP14" s="59"/>
      <c r="BQ14" s="59"/>
      <c r="BR14" s="59"/>
      <c r="BS14" s="59"/>
      <c r="BT14" s="59"/>
    </row>
    <row r="15" spans="1:72" ht="67.5" customHeight="1" x14ac:dyDescent="0.2">
      <c r="A15" s="939" t="s">
        <v>248</v>
      </c>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59"/>
      <c r="BN15" s="59"/>
      <c r="BO15" s="59"/>
      <c r="BP15" s="59"/>
      <c r="BQ15" s="59"/>
      <c r="BR15" s="59"/>
      <c r="BS15" s="59"/>
      <c r="BT15" s="59"/>
    </row>
    <row r="16" spans="1:72" ht="16.5" customHeight="1" x14ac:dyDescent="0.2">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59"/>
      <c r="BN16" s="59"/>
      <c r="BO16" s="59"/>
      <c r="BP16" s="59"/>
      <c r="BQ16" s="59"/>
      <c r="BR16" s="59"/>
      <c r="BS16" s="59"/>
      <c r="BT16" s="59"/>
    </row>
    <row r="17" spans="1:72" ht="16" customHeight="1" x14ac:dyDescent="0.2">
      <c r="B17" s="284">
        <v>1</v>
      </c>
      <c r="C17" s="56" t="s">
        <v>435</v>
      </c>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59"/>
      <c r="BN17" s="59"/>
      <c r="BO17" s="59"/>
      <c r="BP17" s="59"/>
      <c r="BQ17" s="59"/>
      <c r="BR17" s="59"/>
      <c r="BS17" s="59"/>
      <c r="BT17" s="59"/>
    </row>
    <row r="18" spans="1:72" ht="16" customHeight="1" x14ac:dyDescent="0.2">
      <c r="B18" s="937"/>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59"/>
      <c r="BN18" s="59"/>
      <c r="BO18" s="59"/>
      <c r="BP18" s="59"/>
      <c r="BQ18" s="59"/>
      <c r="BR18" s="59"/>
      <c r="BS18" s="59"/>
      <c r="BT18" s="59"/>
    </row>
    <row r="19" spans="1:72" ht="16" customHeight="1" x14ac:dyDescent="0.2">
      <c r="B19" s="937"/>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c r="AC19" s="937"/>
      <c r="AD19" s="937"/>
      <c r="AE19" s="937"/>
      <c r="AF19" s="937"/>
      <c r="AG19" s="937"/>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59"/>
      <c r="BN19" s="59"/>
      <c r="BO19" s="59"/>
      <c r="BP19" s="59"/>
      <c r="BQ19" s="59"/>
      <c r="BR19" s="59"/>
      <c r="BS19" s="59"/>
      <c r="BT19" s="59"/>
    </row>
    <row r="20" spans="1:72" ht="16" customHeight="1" x14ac:dyDescent="0.2">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59"/>
      <c r="BN20" s="59"/>
      <c r="BO20" s="59"/>
      <c r="BP20" s="59"/>
      <c r="BQ20" s="59"/>
      <c r="BR20" s="59"/>
      <c r="BS20" s="59"/>
      <c r="BT20" s="59"/>
    </row>
    <row r="21" spans="1:72" ht="16" customHeight="1" x14ac:dyDescent="0.2">
      <c r="B21" s="1002" t="s">
        <v>436</v>
      </c>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59"/>
      <c r="BN21" s="59"/>
      <c r="BO21" s="59"/>
      <c r="BP21" s="59"/>
      <c r="BQ21" s="59"/>
      <c r="BR21" s="59"/>
      <c r="BS21" s="59"/>
      <c r="BT21" s="59"/>
    </row>
    <row r="22" spans="1:72" ht="16" customHeight="1" x14ac:dyDescent="0.2">
      <c r="B22" s="290">
        <v>2</v>
      </c>
      <c r="C22" s="938" t="s">
        <v>437</v>
      </c>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59"/>
      <c r="BN22" s="59"/>
      <c r="BO22" s="59"/>
      <c r="BP22" s="59"/>
      <c r="BQ22" s="59"/>
      <c r="BR22" s="59"/>
      <c r="BS22" s="59"/>
      <c r="BT22" s="59"/>
    </row>
    <row r="23" spans="1:72" ht="16" customHeight="1" x14ac:dyDescent="0.2">
      <c r="B23" s="340"/>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59"/>
      <c r="BN23" s="59"/>
      <c r="BO23" s="59"/>
      <c r="BP23" s="59"/>
      <c r="BQ23" s="59"/>
      <c r="BR23" s="59"/>
      <c r="BS23" s="59"/>
      <c r="BT23" s="59"/>
    </row>
    <row r="24" spans="1:72" ht="16" customHeight="1" x14ac:dyDescent="0.2">
      <c r="B24" s="340"/>
      <c r="C24" s="938"/>
      <c r="D24" s="938"/>
      <c r="E24" s="938"/>
      <c r="F24" s="938"/>
      <c r="G24" s="938"/>
      <c r="H24" s="938"/>
      <c r="I24" s="938"/>
      <c r="J24" s="938"/>
      <c r="K24" s="938"/>
      <c r="L24" s="938"/>
      <c r="M24" s="938"/>
      <c r="N24" s="938"/>
      <c r="O24" s="938"/>
      <c r="P24" s="938"/>
      <c r="Q24" s="938"/>
      <c r="R24" s="938"/>
      <c r="S24" s="938"/>
      <c r="T24" s="938"/>
      <c r="U24" s="938"/>
      <c r="V24" s="938"/>
      <c r="W24" s="938"/>
      <c r="X24" s="938"/>
      <c r="Y24" s="938"/>
      <c r="Z24" s="938"/>
      <c r="AA24" s="938"/>
      <c r="AB24" s="938"/>
      <c r="AC24" s="938"/>
      <c r="AD24" s="938"/>
      <c r="AE24" s="938"/>
      <c r="AF24" s="938"/>
      <c r="AG24" s="938"/>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59"/>
      <c r="BN24" s="59"/>
      <c r="BO24" s="59"/>
      <c r="BP24" s="59"/>
      <c r="BQ24" s="59"/>
      <c r="BR24" s="59"/>
      <c r="BS24" s="59"/>
      <c r="BT24" s="59"/>
    </row>
    <row r="25" spans="1:72" ht="16" customHeight="1" x14ac:dyDescent="0.2">
      <c r="B25" s="34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59"/>
      <c r="BN25" s="59"/>
      <c r="BO25" s="59"/>
      <c r="BP25" s="59"/>
      <c r="BQ25" s="59"/>
      <c r="BR25" s="59"/>
      <c r="BS25" s="59"/>
      <c r="BT25" s="59"/>
    </row>
    <row r="26" spans="1:72" ht="14.25" customHeight="1" x14ac:dyDescent="0.2">
      <c r="B26" s="178"/>
      <c r="C26" s="178"/>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59"/>
      <c r="BN26" s="59"/>
      <c r="BO26" s="59"/>
      <c r="BP26" s="59"/>
      <c r="BQ26" s="59"/>
      <c r="BR26" s="59"/>
      <c r="BS26" s="59"/>
      <c r="BT26" s="59"/>
    </row>
    <row r="27" spans="1:72" ht="14.25" customHeight="1" x14ac:dyDescent="0.2">
      <c r="B27" s="1000" t="s">
        <v>438</v>
      </c>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59"/>
      <c r="BN27" s="59"/>
      <c r="BO27" s="59"/>
      <c r="BP27" s="59"/>
      <c r="BQ27" s="59"/>
      <c r="BR27" s="59"/>
      <c r="BS27" s="59"/>
      <c r="BT27" s="59"/>
    </row>
    <row r="28" spans="1:72" ht="16" customHeight="1" x14ac:dyDescent="0.2">
      <c r="B28" s="290">
        <v>3</v>
      </c>
      <c r="C28" s="938" t="s">
        <v>439</v>
      </c>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59"/>
      <c r="BN28" s="59"/>
      <c r="BO28" s="59"/>
      <c r="BP28" s="59"/>
      <c r="BQ28" s="59"/>
      <c r="BR28" s="59"/>
      <c r="BS28" s="59"/>
      <c r="BT28" s="59"/>
    </row>
    <row r="29" spans="1:72" ht="18" customHeight="1" x14ac:dyDescent="0.2">
      <c r="B29" s="341"/>
      <c r="C29" s="937"/>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59"/>
      <c r="BN29" s="59"/>
      <c r="BO29" s="59"/>
      <c r="BP29" s="59"/>
      <c r="BQ29" s="59"/>
      <c r="BR29" s="59"/>
      <c r="BS29" s="59"/>
      <c r="BT29" s="59"/>
    </row>
    <row r="30" spans="1:72" ht="18" customHeight="1" x14ac:dyDescent="0.2">
      <c r="B30" s="341"/>
      <c r="C30" s="937"/>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59"/>
      <c r="BN30" s="59"/>
      <c r="BO30" s="59"/>
      <c r="BP30" s="59"/>
      <c r="BQ30" s="59"/>
      <c r="BR30" s="59"/>
      <c r="BS30" s="59"/>
      <c r="BT30" s="59"/>
    </row>
    <row r="31" spans="1:72" ht="18" customHeight="1" x14ac:dyDescent="0.2">
      <c r="B31" s="289"/>
      <c r="C31" s="937"/>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59"/>
      <c r="BN31" s="59"/>
      <c r="BO31" s="59"/>
      <c r="BP31" s="59"/>
      <c r="BQ31" s="59"/>
      <c r="BR31" s="59"/>
      <c r="BS31" s="59"/>
      <c r="BT31" s="59"/>
    </row>
    <row r="32" spans="1:72" ht="20.149999999999999" customHeight="1" x14ac:dyDescent="0.2">
      <c r="A32" s="283"/>
    </row>
    <row r="33" spans="1:1" ht="20.149999999999999" customHeight="1" x14ac:dyDescent="0.2">
      <c r="A33" s="283"/>
    </row>
    <row r="34" spans="1:1" ht="20.149999999999999" customHeight="1" x14ac:dyDescent="0.2">
      <c r="A34" s="283"/>
    </row>
    <row r="35" spans="1:1" ht="20.149999999999999" customHeight="1" x14ac:dyDescent="0.2">
      <c r="A35" s="283"/>
    </row>
    <row r="36" spans="1:1" ht="20.149999999999999" customHeight="1" x14ac:dyDescent="0.2">
      <c r="A36" s="283"/>
    </row>
    <row r="37" spans="1:1" ht="20.149999999999999" customHeight="1" x14ac:dyDescent="0.2">
      <c r="A37" s="283"/>
    </row>
    <row r="38" spans="1:1" ht="20.149999999999999" customHeight="1" x14ac:dyDescent="0.2">
      <c r="A38" s="283"/>
    </row>
    <row r="39" spans="1:1" ht="20.149999999999999" customHeight="1" x14ac:dyDescent="0.2">
      <c r="A39" s="283"/>
    </row>
    <row r="40" spans="1:1" ht="20.149999999999999" customHeight="1" x14ac:dyDescent="0.2">
      <c r="A40" s="283"/>
    </row>
    <row r="41" spans="1:1" ht="20.149999999999999" customHeight="1" x14ac:dyDescent="0.2">
      <c r="A41" s="283"/>
    </row>
    <row r="42" spans="1:1" ht="20.149999999999999" customHeight="1" x14ac:dyDescent="0.2">
      <c r="A42" s="283"/>
    </row>
    <row r="43" spans="1:1" ht="20.149999999999999" customHeight="1" x14ac:dyDescent="0.2">
      <c r="A43" s="283"/>
    </row>
    <row r="44" spans="1:1" ht="20.149999999999999" customHeight="1" x14ac:dyDescent="0.2">
      <c r="A44" s="283"/>
    </row>
    <row r="45" spans="1:1" ht="20.149999999999999" customHeight="1" x14ac:dyDescent="0.2">
      <c r="A45" s="283"/>
    </row>
    <row r="46" spans="1:1" ht="20.149999999999999" customHeight="1" x14ac:dyDescent="0.2">
      <c r="A46" s="283"/>
    </row>
    <row r="47" spans="1:1" ht="20.149999999999999" customHeight="1" x14ac:dyDescent="0.2">
      <c r="A47" s="283"/>
    </row>
    <row r="48" spans="1:1" ht="20.149999999999999" customHeight="1" x14ac:dyDescent="0.2">
      <c r="A48" s="283"/>
    </row>
    <row r="49" spans="1:1" ht="20.149999999999999" customHeight="1" x14ac:dyDescent="0.2">
      <c r="A49" s="283"/>
    </row>
    <row r="50" spans="1:1" ht="20.149999999999999" customHeight="1" x14ac:dyDescent="0.2">
      <c r="A50" s="283"/>
    </row>
    <row r="51" spans="1:1" ht="20.149999999999999" customHeight="1" x14ac:dyDescent="0.2">
      <c r="A51" s="283"/>
    </row>
    <row r="52" spans="1:1" ht="20.149999999999999" customHeight="1" x14ac:dyDescent="0.2">
      <c r="A52" s="283"/>
    </row>
    <row r="53" spans="1:1" ht="20.149999999999999" customHeight="1" x14ac:dyDescent="0.2">
      <c r="A53" s="283"/>
    </row>
    <row r="54" spans="1:1" ht="20.149999999999999" customHeight="1" x14ac:dyDescent="0.2">
      <c r="A54" s="283"/>
    </row>
    <row r="55" spans="1:1" ht="20.149999999999999" customHeight="1" x14ac:dyDescent="0.2">
      <c r="A55" s="283"/>
    </row>
    <row r="56" spans="1:1" ht="20.149999999999999" customHeight="1" x14ac:dyDescent="0.2">
      <c r="A56" s="283"/>
    </row>
    <row r="57" spans="1:1" ht="20.149999999999999" customHeight="1" x14ac:dyDescent="0.2">
      <c r="A57" s="283"/>
    </row>
    <row r="58" spans="1:1" ht="20.149999999999999" customHeight="1" x14ac:dyDescent="0.2">
      <c r="A58" s="283"/>
    </row>
    <row r="59" spans="1:1" ht="20.149999999999999" customHeight="1" x14ac:dyDescent="0.2">
      <c r="A59" s="283"/>
    </row>
    <row r="60" spans="1:1" ht="20.149999999999999" customHeight="1" x14ac:dyDescent="0.2">
      <c r="A60" s="283"/>
    </row>
    <row r="61" spans="1:1" ht="20.149999999999999" customHeight="1" x14ac:dyDescent="0.2">
      <c r="A61" s="283"/>
    </row>
    <row r="62" spans="1:1" ht="20.149999999999999" customHeight="1" x14ac:dyDescent="0.2">
      <c r="A62" s="283"/>
    </row>
    <row r="63" spans="1:1" ht="20.149999999999999" customHeight="1" x14ac:dyDescent="0.2">
      <c r="A63" s="283"/>
    </row>
  </sheetData>
  <mergeCells count="22">
    <mergeCell ref="Q10:V10"/>
    <mergeCell ref="W10:AH10"/>
    <mergeCell ref="Q11:S11"/>
    <mergeCell ref="W11:AH11"/>
    <mergeCell ref="A3:AH3"/>
    <mergeCell ref="A4:AH4"/>
    <mergeCell ref="Z6:AA6"/>
    <mergeCell ref="AC6:AD6"/>
    <mergeCell ref="AF6:AG6"/>
    <mergeCell ref="Q8:S8"/>
    <mergeCell ref="W8:AH8"/>
    <mergeCell ref="Q9:S9"/>
    <mergeCell ref="W9:AH9"/>
    <mergeCell ref="C22:AG24"/>
    <mergeCell ref="B27:AG27"/>
    <mergeCell ref="C28:AG31"/>
    <mergeCell ref="Q12:V12"/>
    <mergeCell ref="W12:AG12"/>
    <mergeCell ref="A14:AH14"/>
    <mergeCell ref="A15:AH15"/>
    <mergeCell ref="B18:AG20"/>
    <mergeCell ref="B21:AG21"/>
  </mergeCells>
  <phoneticPr fontId="6"/>
  <dataValidations count="1">
    <dataValidation showInputMessage="1" showErrorMessage="1" sqref="W65474:AH65474 JS65474:KD65474 TO65474:TZ65474 ADK65474:ADV65474 ANG65474:ANR65474 AXC65474:AXN65474 BGY65474:BHJ65474 BQU65474:BRF65474 CAQ65474:CBB65474 CKM65474:CKX65474 CUI65474:CUT65474 DEE65474:DEP65474 DOA65474:DOL65474 DXW65474:DYH65474 EHS65474:EID65474 ERO65474:ERZ65474 FBK65474:FBV65474 FLG65474:FLR65474 FVC65474:FVN65474 GEY65474:GFJ65474 GOU65474:GPF65474 GYQ65474:GZB65474 HIM65474:HIX65474 HSI65474:HST65474 ICE65474:ICP65474 IMA65474:IML65474 IVW65474:IWH65474 JFS65474:JGD65474 JPO65474:JPZ65474 JZK65474:JZV65474 KJG65474:KJR65474 KTC65474:KTN65474 LCY65474:LDJ65474 LMU65474:LNF65474 LWQ65474:LXB65474 MGM65474:MGX65474 MQI65474:MQT65474 NAE65474:NAP65474 NKA65474:NKL65474 NTW65474:NUH65474 ODS65474:OED65474 ONO65474:ONZ65474 OXK65474:OXV65474 PHG65474:PHR65474 PRC65474:PRN65474 QAY65474:QBJ65474 QKU65474:QLF65474 QUQ65474:QVB65474 REM65474:REX65474 ROI65474:ROT65474 RYE65474:RYP65474 SIA65474:SIL65474 SRW65474:SSH65474 TBS65474:TCD65474 TLO65474:TLZ65474 TVK65474:TVV65474 UFG65474:UFR65474 UPC65474:UPN65474 UYY65474:UZJ65474 VIU65474:VJF65474 VSQ65474:VTB65474 WCM65474:WCX65474 WMI65474:WMT65474 WWE65474:WWP65474 W131010:AH131010 JS131010:KD131010 TO131010:TZ131010 ADK131010:ADV131010 ANG131010:ANR131010 AXC131010:AXN131010 BGY131010:BHJ131010 BQU131010:BRF131010 CAQ131010:CBB131010 CKM131010:CKX131010 CUI131010:CUT131010 DEE131010:DEP131010 DOA131010:DOL131010 DXW131010:DYH131010 EHS131010:EID131010 ERO131010:ERZ131010 FBK131010:FBV131010 FLG131010:FLR131010 FVC131010:FVN131010 GEY131010:GFJ131010 GOU131010:GPF131010 GYQ131010:GZB131010 HIM131010:HIX131010 HSI131010:HST131010 ICE131010:ICP131010 IMA131010:IML131010 IVW131010:IWH131010 JFS131010:JGD131010 JPO131010:JPZ131010 JZK131010:JZV131010 KJG131010:KJR131010 KTC131010:KTN131010 LCY131010:LDJ131010 LMU131010:LNF131010 LWQ131010:LXB131010 MGM131010:MGX131010 MQI131010:MQT131010 NAE131010:NAP131010 NKA131010:NKL131010 NTW131010:NUH131010 ODS131010:OED131010 ONO131010:ONZ131010 OXK131010:OXV131010 PHG131010:PHR131010 PRC131010:PRN131010 QAY131010:QBJ131010 QKU131010:QLF131010 QUQ131010:QVB131010 REM131010:REX131010 ROI131010:ROT131010 RYE131010:RYP131010 SIA131010:SIL131010 SRW131010:SSH131010 TBS131010:TCD131010 TLO131010:TLZ131010 TVK131010:TVV131010 UFG131010:UFR131010 UPC131010:UPN131010 UYY131010:UZJ131010 VIU131010:VJF131010 VSQ131010:VTB131010 WCM131010:WCX131010 WMI131010:WMT131010 WWE131010:WWP131010 W196546:AH196546 JS196546:KD196546 TO196546:TZ196546 ADK196546:ADV196546 ANG196546:ANR196546 AXC196546:AXN196546 BGY196546:BHJ196546 BQU196546:BRF196546 CAQ196546:CBB196546 CKM196546:CKX196546 CUI196546:CUT196546 DEE196546:DEP196546 DOA196546:DOL196546 DXW196546:DYH196546 EHS196546:EID196546 ERO196546:ERZ196546 FBK196546:FBV196546 FLG196546:FLR196546 FVC196546:FVN196546 GEY196546:GFJ196546 GOU196546:GPF196546 GYQ196546:GZB196546 HIM196546:HIX196546 HSI196546:HST196546 ICE196546:ICP196546 IMA196546:IML196546 IVW196546:IWH196546 JFS196546:JGD196546 JPO196546:JPZ196546 JZK196546:JZV196546 KJG196546:KJR196546 KTC196546:KTN196546 LCY196546:LDJ196546 LMU196546:LNF196546 LWQ196546:LXB196546 MGM196546:MGX196546 MQI196546:MQT196546 NAE196546:NAP196546 NKA196546:NKL196546 NTW196546:NUH196546 ODS196546:OED196546 ONO196546:ONZ196546 OXK196546:OXV196546 PHG196546:PHR196546 PRC196546:PRN196546 QAY196546:QBJ196546 QKU196546:QLF196546 QUQ196546:QVB196546 REM196546:REX196546 ROI196546:ROT196546 RYE196546:RYP196546 SIA196546:SIL196546 SRW196546:SSH196546 TBS196546:TCD196546 TLO196546:TLZ196546 TVK196546:TVV196546 UFG196546:UFR196546 UPC196546:UPN196546 UYY196546:UZJ196546 VIU196546:VJF196546 VSQ196546:VTB196546 WCM196546:WCX196546 WMI196546:WMT196546 WWE196546:WWP196546 W262082:AH262082 JS262082:KD262082 TO262082:TZ262082 ADK262082:ADV262082 ANG262082:ANR262082 AXC262082:AXN262082 BGY262082:BHJ262082 BQU262082:BRF262082 CAQ262082:CBB262082 CKM262082:CKX262082 CUI262082:CUT262082 DEE262082:DEP262082 DOA262082:DOL262082 DXW262082:DYH262082 EHS262082:EID262082 ERO262082:ERZ262082 FBK262082:FBV262082 FLG262082:FLR262082 FVC262082:FVN262082 GEY262082:GFJ262082 GOU262082:GPF262082 GYQ262082:GZB262082 HIM262082:HIX262082 HSI262082:HST262082 ICE262082:ICP262082 IMA262082:IML262082 IVW262082:IWH262082 JFS262082:JGD262082 JPO262082:JPZ262082 JZK262082:JZV262082 KJG262082:KJR262082 KTC262082:KTN262082 LCY262082:LDJ262082 LMU262082:LNF262082 LWQ262082:LXB262082 MGM262082:MGX262082 MQI262082:MQT262082 NAE262082:NAP262082 NKA262082:NKL262082 NTW262082:NUH262082 ODS262082:OED262082 ONO262082:ONZ262082 OXK262082:OXV262082 PHG262082:PHR262082 PRC262082:PRN262082 QAY262082:QBJ262082 QKU262082:QLF262082 QUQ262082:QVB262082 REM262082:REX262082 ROI262082:ROT262082 RYE262082:RYP262082 SIA262082:SIL262082 SRW262082:SSH262082 TBS262082:TCD262082 TLO262082:TLZ262082 TVK262082:TVV262082 UFG262082:UFR262082 UPC262082:UPN262082 UYY262082:UZJ262082 VIU262082:VJF262082 VSQ262082:VTB262082 WCM262082:WCX262082 WMI262082:WMT262082 WWE262082:WWP262082 W327618:AH327618 JS327618:KD327618 TO327618:TZ327618 ADK327618:ADV327618 ANG327618:ANR327618 AXC327618:AXN327618 BGY327618:BHJ327618 BQU327618:BRF327618 CAQ327618:CBB327618 CKM327618:CKX327618 CUI327618:CUT327618 DEE327618:DEP327618 DOA327618:DOL327618 DXW327618:DYH327618 EHS327618:EID327618 ERO327618:ERZ327618 FBK327618:FBV327618 FLG327618:FLR327618 FVC327618:FVN327618 GEY327618:GFJ327618 GOU327618:GPF327618 GYQ327618:GZB327618 HIM327618:HIX327618 HSI327618:HST327618 ICE327618:ICP327618 IMA327618:IML327618 IVW327618:IWH327618 JFS327618:JGD327618 JPO327618:JPZ327618 JZK327618:JZV327618 KJG327618:KJR327618 KTC327618:KTN327618 LCY327618:LDJ327618 LMU327618:LNF327618 LWQ327618:LXB327618 MGM327618:MGX327618 MQI327618:MQT327618 NAE327618:NAP327618 NKA327618:NKL327618 NTW327618:NUH327618 ODS327618:OED327618 ONO327618:ONZ327618 OXK327618:OXV327618 PHG327618:PHR327618 PRC327618:PRN327618 QAY327618:QBJ327618 QKU327618:QLF327618 QUQ327618:QVB327618 REM327618:REX327618 ROI327618:ROT327618 RYE327618:RYP327618 SIA327618:SIL327618 SRW327618:SSH327618 TBS327618:TCD327618 TLO327618:TLZ327618 TVK327618:TVV327618 UFG327618:UFR327618 UPC327618:UPN327618 UYY327618:UZJ327618 VIU327618:VJF327618 VSQ327618:VTB327618 WCM327618:WCX327618 WMI327618:WMT327618 WWE327618:WWP327618 W393154:AH393154 JS393154:KD393154 TO393154:TZ393154 ADK393154:ADV393154 ANG393154:ANR393154 AXC393154:AXN393154 BGY393154:BHJ393154 BQU393154:BRF393154 CAQ393154:CBB393154 CKM393154:CKX393154 CUI393154:CUT393154 DEE393154:DEP393154 DOA393154:DOL393154 DXW393154:DYH393154 EHS393154:EID393154 ERO393154:ERZ393154 FBK393154:FBV393154 FLG393154:FLR393154 FVC393154:FVN393154 GEY393154:GFJ393154 GOU393154:GPF393154 GYQ393154:GZB393154 HIM393154:HIX393154 HSI393154:HST393154 ICE393154:ICP393154 IMA393154:IML393154 IVW393154:IWH393154 JFS393154:JGD393154 JPO393154:JPZ393154 JZK393154:JZV393154 KJG393154:KJR393154 KTC393154:KTN393154 LCY393154:LDJ393154 LMU393154:LNF393154 LWQ393154:LXB393154 MGM393154:MGX393154 MQI393154:MQT393154 NAE393154:NAP393154 NKA393154:NKL393154 NTW393154:NUH393154 ODS393154:OED393154 ONO393154:ONZ393154 OXK393154:OXV393154 PHG393154:PHR393154 PRC393154:PRN393154 QAY393154:QBJ393154 QKU393154:QLF393154 QUQ393154:QVB393154 REM393154:REX393154 ROI393154:ROT393154 RYE393154:RYP393154 SIA393154:SIL393154 SRW393154:SSH393154 TBS393154:TCD393154 TLO393154:TLZ393154 TVK393154:TVV393154 UFG393154:UFR393154 UPC393154:UPN393154 UYY393154:UZJ393154 VIU393154:VJF393154 VSQ393154:VTB393154 WCM393154:WCX393154 WMI393154:WMT393154 WWE393154:WWP393154 W458690:AH458690 JS458690:KD458690 TO458690:TZ458690 ADK458690:ADV458690 ANG458690:ANR458690 AXC458690:AXN458690 BGY458690:BHJ458690 BQU458690:BRF458690 CAQ458690:CBB458690 CKM458690:CKX458690 CUI458690:CUT458690 DEE458690:DEP458690 DOA458690:DOL458690 DXW458690:DYH458690 EHS458690:EID458690 ERO458690:ERZ458690 FBK458690:FBV458690 FLG458690:FLR458690 FVC458690:FVN458690 GEY458690:GFJ458690 GOU458690:GPF458690 GYQ458690:GZB458690 HIM458690:HIX458690 HSI458690:HST458690 ICE458690:ICP458690 IMA458690:IML458690 IVW458690:IWH458690 JFS458690:JGD458690 JPO458690:JPZ458690 JZK458690:JZV458690 KJG458690:KJR458690 KTC458690:KTN458690 LCY458690:LDJ458690 LMU458690:LNF458690 LWQ458690:LXB458690 MGM458690:MGX458690 MQI458690:MQT458690 NAE458690:NAP458690 NKA458690:NKL458690 NTW458690:NUH458690 ODS458690:OED458690 ONO458690:ONZ458690 OXK458690:OXV458690 PHG458690:PHR458690 PRC458690:PRN458690 QAY458690:QBJ458690 QKU458690:QLF458690 QUQ458690:QVB458690 REM458690:REX458690 ROI458690:ROT458690 RYE458690:RYP458690 SIA458690:SIL458690 SRW458690:SSH458690 TBS458690:TCD458690 TLO458690:TLZ458690 TVK458690:TVV458690 UFG458690:UFR458690 UPC458690:UPN458690 UYY458690:UZJ458690 VIU458690:VJF458690 VSQ458690:VTB458690 WCM458690:WCX458690 WMI458690:WMT458690 WWE458690:WWP458690 W524226:AH524226 JS524226:KD524226 TO524226:TZ524226 ADK524226:ADV524226 ANG524226:ANR524226 AXC524226:AXN524226 BGY524226:BHJ524226 BQU524226:BRF524226 CAQ524226:CBB524226 CKM524226:CKX524226 CUI524226:CUT524226 DEE524226:DEP524226 DOA524226:DOL524226 DXW524226:DYH524226 EHS524226:EID524226 ERO524226:ERZ524226 FBK524226:FBV524226 FLG524226:FLR524226 FVC524226:FVN524226 GEY524226:GFJ524226 GOU524226:GPF524226 GYQ524226:GZB524226 HIM524226:HIX524226 HSI524226:HST524226 ICE524226:ICP524226 IMA524226:IML524226 IVW524226:IWH524226 JFS524226:JGD524226 JPO524226:JPZ524226 JZK524226:JZV524226 KJG524226:KJR524226 KTC524226:KTN524226 LCY524226:LDJ524226 LMU524226:LNF524226 LWQ524226:LXB524226 MGM524226:MGX524226 MQI524226:MQT524226 NAE524226:NAP524226 NKA524226:NKL524226 NTW524226:NUH524226 ODS524226:OED524226 ONO524226:ONZ524226 OXK524226:OXV524226 PHG524226:PHR524226 PRC524226:PRN524226 QAY524226:QBJ524226 QKU524226:QLF524226 QUQ524226:QVB524226 REM524226:REX524226 ROI524226:ROT524226 RYE524226:RYP524226 SIA524226:SIL524226 SRW524226:SSH524226 TBS524226:TCD524226 TLO524226:TLZ524226 TVK524226:TVV524226 UFG524226:UFR524226 UPC524226:UPN524226 UYY524226:UZJ524226 VIU524226:VJF524226 VSQ524226:VTB524226 WCM524226:WCX524226 WMI524226:WMT524226 WWE524226:WWP524226 W589762:AH589762 JS589762:KD589762 TO589762:TZ589762 ADK589762:ADV589762 ANG589762:ANR589762 AXC589762:AXN589762 BGY589762:BHJ589762 BQU589762:BRF589762 CAQ589762:CBB589762 CKM589762:CKX589762 CUI589762:CUT589762 DEE589762:DEP589762 DOA589762:DOL589762 DXW589762:DYH589762 EHS589762:EID589762 ERO589762:ERZ589762 FBK589762:FBV589762 FLG589762:FLR589762 FVC589762:FVN589762 GEY589762:GFJ589762 GOU589762:GPF589762 GYQ589762:GZB589762 HIM589762:HIX589762 HSI589762:HST589762 ICE589762:ICP589762 IMA589762:IML589762 IVW589762:IWH589762 JFS589762:JGD589762 JPO589762:JPZ589762 JZK589762:JZV589762 KJG589762:KJR589762 KTC589762:KTN589762 LCY589762:LDJ589762 LMU589762:LNF589762 LWQ589762:LXB589762 MGM589762:MGX589762 MQI589762:MQT589762 NAE589762:NAP589762 NKA589762:NKL589762 NTW589762:NUH589762 ODS589762:OED589762 ONO589762:ONZ589762 OXK589762:OXV589762 PHG589762:PHR589762 PRC589762:PRN589762 QAY589762:QBJ589762 QKU589762:QLF589762 QUQ589762:QVB589762 REM589762:REX589762 ROI589762:ROT589762 RYE589762:RYP589762 SIA589762:SIL589762 SRW589762:SSH589762 TBS589762:TCD589762 TLO589762:TLZ589762 TVK589762:TVV589762 UFG589762:UFR589762 UPC589762:UPN589762 UYY589762:UZJ589762 VIU589762:VJF589762 VSQ589762:VTB589762 WCM589762:WCX589762 WMI589762:WMT589762 WWE589762:WWP589762 W655298:AH655298 JS655298:KD655298 TO655298:TZ655298 ADK655298:ADV655298 ANG655298:ANR655298 AXC655298:AXN655298 BGY655298:BHJ655298 BQU655298:BRF655298 CAQ655298:CBB655298 CKM655298:CKX655298 CUI655298:CUT655298 DEE655298:DEP655298 DOA655298:DOL655298 DXW655298:DYH655298 EHS655298:EID655298 ERO655298:ERZ655298 FBK655298:FBV655298 FLG655298:FLR655298 FVC655298:FVN655298 GEY655298:GFJ655298 GOU655298:GPF655298 GYQ655298:GZB655298 HIM655298:HIX655298 HSI655298:HST655298 ICE655298:ICP655298 IMA655298:IML655298 IVW655298:IWH655298 JFS655298:JGD655298 JPO655298:JPZ655298 JZK655298:JZV655298 KJG655298:KJR655298 KTC655298:KTN655298 LCY655298:LDJ655298 LMU655298:LNF655298 LWQ655298:LXB655298 MGM655298:MGX655298 MQI655298:MQT655298 NAE655298:NAP655298 NKA655298:NKL655298 NTW655298:NUH655298 ODS655298:OED655298 ONO655298:ONZ655298 OXK655298:OXV655298 PHG655298:PHR655298 PRC655298:PRN655298 QAY655298:QBJ655298 QKU655298:QLF655298 QUQ655298:QVB655298 REM655298:REX655298 ROI655298:ROT655298 RYE655298:RYP655298 SIA655298:SIL655298 SRW655298:SSH655298 TBS655298:TCD655298 TLO655298:TLZ655298 TVK655298:TVV655298 UFG655298:UFR655298 UPC655298:UPN655298 UYY655298:UZJ655298 VIU655298:VJF655298 VSQ655298:VTB655298 WCM655298:WCX655298 WMI655298:WMT655298 WWE655298:WWP655298 W720834:AH720834 JS720834:KD720834 TO720834:TZ720834 ADK720834:ADV720834 ANG720834:ANR720834 AXC720834:AXN720834 BGY720834:BHJ720834 BQU720834:BRF720834 CAQ720834:CBB720834 CKM720834:CKX720834 CUI720834:CUT720834 DEE720834:DEP720834 DOA720834:DOL720834 DXW720834:DYH720834 EHS720834:EID720834 ERO720834:ERZ720834 FBK720834:FBV720834 FLG720834:FLR720834 FVC720834:FVN720834 GEY720834:GFJ720834 GOU720834:GPF720834 GYQ720834:GZB720834 HIM720834:HIX720834 HSI720834:HST720834 ICE720834:ICP720834 IMA720834:IML720834 IVW720834:IWH720834 JFS720834:JGD720834 JPO720834:JPZ720834 JZK720834:JZV720834 KJG720834:KJR720834 KTC720834:KTN720834 LCY720834:LDJ720834 LMU720834:LNF720834 LWQ720834:LXB720834 MGM720834:MGX720834 MQI720834:MQT720834 NAE720834:NAP720834 NKA720834:NKL720834 NTW720834:NUH720834 ODS720834:OED720834 ONO720834:ONZ720834 OXK720834:OXV720834 PHG720834:PHR720834 PRC720834:PRN720834 QAY720834:QBJ720834 QKU720834:QLF720834 QUQ720834:QVB720834 REM720834:REX720834 ROI720834:ROT720834 RYE720834:RYP720834 SIA720834:SIL720834 SRW720834:SSH720834 TBS720834:TCD720834 TLO720834:TLZ720834 TVK720834:TVV720834 UFG720834:UFR720834 UPC720834:UPN720834 UYY720834:UZJ720834 VIU720834:VJF720834 VSQ720834:VTB720834 WCM720834:WCX720834 WMI720834:WMT720834 WWE720834:WWP720834 W786370:AH786370 JS786370:KD786370 TO786370:TZ786370 ADK786370:ADV786370 ANG786370:ANR786370 AXC786370:AXN786370 BGY786370:BHJ786370 BQU786370:BRF786370 CAQ786370:CBB786370 CKM786370:CKX786370 CUI786370:CUT786370 DEE786370:DEP786370 DOA786370:DOL786370 DXW786370:DYH786370 EHS786370:EID786370 ERO786370:ERZ786370 FBK786370:FBV786370 FLG786370:FLR786370 FVC786370:FVN786370 GEY786370:GFJ786370 GOU786370:GPF786370 GYQ786370:GZB786370 HIM786370:HIX786370 HSI786370:HST786370 ICE786370:ICP786370 IMA786370:IML786370 IVW786370:IWH786370 JFS786370:JGD786370 JPO786370:JPZ786370 JZK786370:JZV786370 KJG786370:KJR786370 KTC786370:KTN786370 LCY786370:LDJ786370 LMU786370:LNF786370 LWQ786370:LXB786370 MGM786370:MGX786370 MQI786370:MQT786370 NAE786370:NAP786370 NKA786370:NKL786370 NTW786370:NUH786370 ODS786370:OED786370 ONO786370:ONZ786370 OXK786370:OXV786370 PHG786370:PHR786370 PRC786370:PRN786370 QAY786370:QBJ786370 QKU786370:QLF786370 QUQ786370:QVB786370 REM786370:REX786370 ROI786370:ROT786370 RYE786370:RYP786370 SIA786370:SIL786370 SRW786370:SSH786370 TBS786370:TCD786370 TLO786370:TLZ786370 TVK786370:TVV786370 UFG786370:UFR786370 UPC786370:UPN786370 UYY786370:UZJ786370 VIU786370:VJF786370 VSQ786370:VTB786370 WCM786370:WCX786370 WMI786370:WMT786370 WWE786370:WWP786370 W851906:AH851906 JS851906:KD851906 TO851906:TZ851906 ADK851906:ADV851906 ANG851906:ANR851906 AXC851906:AXN851906 BGY851906:BHJ851906 BQU851906:BRF851906 CAQ851906:CBB851906 CKM851906:CKX851906 CUI851906:CUT851906 DEE851906:DEP851906 DOA851906:DOL851906 DXW851906:DYH851906 EHS851906:EID851906 ERO851906:ERZ851906 FBK851906:FBV851906 FLG851906:FLR851906 FVC851906:FVN851906 GEY851906:GFJ851906 GOU851906:GPF851906 GYQ851906:GZB851906 HIM851906:HIX851906 HSI851906:HST851906 ICE851906:ICP851906 IMA851906:IML851906 IVW851906:IWH851906 JFS851906:JGD851906 JPO851906:JPZ851906 JZK851906:JZV851906 KJG851906:KJR851906 KTC851906:KTN851906 LCY851906:LDJ851906 LMU851906:LNF851906 LWQ851906:LXB851906 MGM851906:MGX851906 MQI851906:MQT851906 NAE851906:NAP851906 NKA851906:NKL851906 NTW851906:NUH851906 ODS851906:OED851906 ONO851906:ONZ851906 OXK851906:OXV851906 PHG851906:PHR851906 PRC851906:PRN851906 QAY851906:QBJ851906 QKU851906:QLF851906 QUQ851906:QVB851906 REM851906:REX851906 ROI851906:ROT851906 RYE851906:RYP851906 SIA851906:SIL851906 SRW851906:SSH851906 TBS851906:TCD851906 TLO851906:TLZ851906 TVK851906:TVV851906 UFG851906:UFR851906 UPC851906:UPN851906 UYY851906:UZJ851906 VIU851906:VJF851906 VSQ851906:VTB851906 WCM851906:WCX851906 WMI851906:WMT851906 WWE851906:WWP851906 W917442:AH917442 JS917442:KD917442 TO917442:TZ917442 ADK917442:ADV917442 ANG917442:ANR917442 AXC917442:AXN917442 BGY917442:BHJ917442 BQU917442:BRF917442 CAQ917442:CBB917442 CKM917442:CKX917442 CUI917442:CUT917442 DEE917442:DEP917442 DOA917442:DOL917442 DXW917442:DYH917442 EHS917442:EID917442 ERO917442:ERZ917442 FBK917442:FBV917442 FLG917442:FLR917442 FVC917442:FVN917442 GEY917442:GFJ917442 GOU917442:GPF917442 GYQ917442:GZB917442 HIM917442:HIX917442 HSI917442:HST917442 ICE917442:ICP917442 IMA917442:IML917442 IVW917442:IWH917442 JFS917442:JGD917442 JPO917442:JPZ917442 JZK917442:JZV917442 KJG917442:KJR917442 KTC917442:KTN917442 LCY917442:LDJ917442 LMU917442:LNF917442 LWQ917442:LXB917442 MGM917442:MGX917442 MQI917442:MQT917442 NAE917442:NAP917442 NKA917442:NKL917442 NTW917442:NUH917442 ODS917442:OED917442 ONO917442:ONZ917442 OXK917442:OXV917442 PHG917442:PHR917442 PRC917442:PRN917442 QAY917442:QBJ917442 QKU917442:QLF917442 QUQ917442:QVB917442 REM917442:REX917442 ROI917442:ROT917442 RYE917442:RYP917442 SIA917442:SIL917442 SRW917442:SSH917442 TBS917442:TCD917442 TLO917442:TLZ917442 TVK917442:TVV917442 UFG917442:UFR917442 UPC917442:UPN917442 UYY917442:UZJ917442 VIU917442:VJF917442 VSQ917442:VTB917442 WCM917442:WCX917442 WMI917442:WMT917442 WWE917442:WWP917442 W982978:AH982978 JS982978:KD982978 TO982978:TZ982978 ADK982978:ADV982978 ANG982978:ANR982978 AXC982978:AXN982978 BGY982978:BHJ982978 BQU982978:BRF982978 CAQ982978:CBB982978 CKM982978:CKX982978 CUI982978:CUT982978 DEE982978:DEP982978 DOA982978:DOL982978 DXW982978:DYH982978 EHS982978:EID982978 ERO982978:ERZ982978 FBK982978:FBV982978 FLG982978:FLR982978 FVC982978:FVN982978 GEY982978:GFJ982978 GOU982978:GPF982978 GYQ982978:GZB982978 HIM982978:HIX982978 HSI982978:HST982978 ICE982978:ICP982978 IMA982978:IML982978 IVW982978:IWH982978 JFS982978:JGD982978 JPO982978:JPZ982978 JZK982978:JZV982978 KJG982978:KJR982978 KTC982978:KTN982978 LCY982978:LDJ982978 LMU982978:LNF982978 LWQ982978:LXB982978 MGM982978:MGX982978 MQI982978:MQT982978 NAE982978:NAP982978 NKA982978:NKL982978 NTW982978:NUH982978 ODS982978:OED982978 ONO982978:ONZ982978 OXK982978:OXV982978 PHG982978:PHR982978 PRC982978:PRN982978 QAY982978:QBJ982978 QKU982978:QLF982978 QUQ982978:QVB982978 REM982978:REX982978 ROI982978:ROT982978 RYE982978:RYP982978 SIA982978:SIL982978 SRW982978:SSH982978 TBS982978:TCD982978 TLO982978:TLZ982978 TVK982978:TVV982978 UFG982978:UFR982978 UPC982978:UPN982978 UYY982978:UZJ982978 VIU982978:VJF982978 VSQ982978:VTB982978 WCM982978:WCX982978 WMI982978:WMT982978 WWE982978:WWP982978 WVP982978:WWA982978 H65474:S65474 JD65474:JO65474 SZ65474:TK65474 ACV65474:ADG65474 AMR65474:ANC65474 AWN65474:AWY65474 BGJ65474:BGU65474 BQF65474:BQQ65474 CAB65474:CAM65474 CJX65474:CKI65474 CTT65474:CUE65474 DDP65474:DEA65474 DNL65474:DNW65474 DXH65474:DXS65474 EHD65474:EHO65474 EQZ65474:ERK65474 FAV65474:FBG65474 FKR65474:FLC65474 FUN65474:FUY65474 GEJ65474:GEU65474 GOF65474:GOQ65474 GYB65474:GYM65474 HHX65474:HII65474 HRT65474:HSE65474 IBP65474:ICA65474 ILL65474:ILW65474 IVH65474:IVS65474 JFD65474:JFO65474 JOZ65474:JPK65474 JYV65474:JZG65474 KIR65474:KJC65474 KSN65474:KSY65474 LCJ65474:LCU65474 LMF65474:LMQ65474 LWB65474:LWM65474 MFX65474:MGI65474 MPT65474:MQE65474 MZP65474:NAA65474 NJL65474:NJW65474 NTH65474:NTS65474 ODD65474:ODO65474 OMZ65474:ONK65474 OWV65474:OXG65474 PGR65474:PHC65474 PQN65474:PQY65474 QAJ65474:QAU65474 QKF65474:QKQ65474 QUB65474:QUM65474 RDX65474:REI65474 RNT65474:ROE65474 RXP65474:RYA65474 SHL65474:SHW65474 SRH65474:SRS65474 TBD65474:TBO65474 TKZ65474:TLK65474 TUV65474:TVG65474 UER65474:UFC65474 UON65474:UOY65474 UYJ65474:UYU65474 VIF65474:VIQ65474 VSB65474:VSM65474 WBX65474:WCI65474 WLT65474:WME65474 WVP65474:WWA65474 H131010:S131010 JD131010:JO131010 SZ131010:TK131010 ACV131010:ADG131010 AMR131010:ANC131010 AWN131010:AWY131010 BGJ131010:BGU131010 BQF131010:BQQ131010 CAB131010:CAM131010 CJX131010:CKI131010 CTT131010:CUE131010 DDP131010:DEA131010 DNL131010:DNW131010 DXH131010:DXS131010 EHD131010:EHO131010 EQZ131010:ERK131010 FAV131010:FBG131010 FKR131010:FLC131010 FUN131010:FUY131010 GEJ131010:GEU131010 GOF131010:GOQ131010 GYB131010:GYM131010 HHX131010:HII131010 HRT131010:HSE131010 IBP131010:ICA131010 ILL131010:ILW131010 IVH131010:IVS131010 JFD131010:JFO131010 JOZ131010:JPK131010 JYV131010:JZG131010 KIR131010:KJC131010 KSN131010:KSY131010 LCJ131010:LCU131010 LMF131010:LMQ131010 LWB131010:LWM131010 MFX131010:MGI131010 MPT131010:MQE131010 MZP131010:NAA131010 NJL131010:NJW131010 NTH131010:NTS131010 ODD131010:ODO131010 OMZ131010:ONK131010 OWV131010:OXG131010 PGR131010:PHC131010 PQN131010:PQY131010 QAJ131010:QAU131010 QKF131010:QKQ131010 QUB131010:QUM131010 RDX131010:REI131010 RNT131010:ROE131010 RXP131010:RYA131010 SHL131010:SHW131010 SRH131010:SRS131010 TBD131010:TBO131010 TKZ131010:TLK131010 TUV131010:TVG131010 UER131010:UFC131010 UON131010:UOY131010 UYJ131010:UYU131010 VIF131010:VIQ131010 VSB131010:VSM131010 WBX131010:WCI131010 WLT131010:WME131010 WVP131010:WWA131010 H196546:S196546 JD196546:JO196546 SZ196546:TK196546 ACV196546:ADG196546 AMR196546:ANC196546 AWN196546:AWY196546 BGJ196546:BGU196546 BQF196546:BQQ196546 CAB196546:CAM196546 CJX196546:CKI196546 CTT196546:CUE196546 DDP196546:DEA196546 DNL196546:DNW196546 DXH196546:DXS196546 EHD196546:EHO196546 EQZ196546:ERK196546 FAV196546:FBG196546 FKR196546:FLC196546 FUN196546:FUY196546 GEJ196546:GEU196546 GOF196546:GOQ196546 GYB196546:GYM196546 HHX196546:HII196546 HRT196546:HSE196546 IBP196546:ICA196546 ILL196546:ILW196546 IVH196546:IVS196546 JFD196546:JFO196546 JOZ196546:JPK196546 JYV196546:JZG196546 KIR196546:KJC196546 KSN196546:KSY196546 LCJ196546:LCU196546 LMF196546:LMQ196546 LWB196546:LWM196546 MFX196546:MGI196546 MPT196546:MQE196546 MZP196546:NAA196546 NJL196546:NJW196546 NTH196546:NTS196546 ODD196546:ODO196546 OMZ196546:ONK196546 OWV196546:OXG196546 PGR196546:PHC196546 PQN196546:PQY196546 QAJ196546:QAU196546 QKF196546:QKQ196546 QUB196546:QUM196546 RDX196546:REI196546 RNT196546:ROE196546 RXP196546:RYA196546 SHL196546:SHW196546 SRH196546:SRS196546 TBD196546:TBO196546 TKZ196546:TLK196546 TUV196546:TVG196546 UER196546:UFC196546 UON196546:UOY196546 UYJ196546:UYU196546 VIF196546:VIQ196546 VSB196546:VSM196546 WBX196546:WCI196546 WLT196546:WME196546 WVP196546:WWA196546 H262082:S262082 JD262082:JO262082 SZ262082:TK262082 ACV262082:ADG262082 AMR262082:ANC262082 AWN262082:AWY262082 BGJ262082:BGU262082 BQF262082:BQQ262082 CAB262082:CAM262082 CJX262082:CKI262082 CTT262082:CUE262082 DDP262082:DEA262082 DNL262082:DNW262082 DXH262082:DXS262082 EHD262082:EHO262082 EQZ262082:ERK262082 FAV262082:FBG262082 FKR262082:FLC262082 FUN262082:FUY262082 GEJ262082:GEU262082 GOF262082:GOQ262082 GYB262082:GYM262082 HHX262082:HII262082 HRT262082:HSE262082 IBP262082:ICA262082 ILL262082:ILW262082 IVH262082:IVS262082 JFD262082:JFO262082 JOZ262082:JPK262082 JYV262082:JZG262082 KIR262082:KJC262082 KSN262082:KSY262082 LCJ262082:LCU262082 LMF262082:LMQ262082 LWB262082:LWM262082 MFX262082:MGI262082 MPT262082:MQE262082 MZP262082:NAA262082 NJL262082:NJW262082 NTH262082:NTS262082 ODD262082:ODO262082 OMZ262082:ONK262082 OWV262082:OXG262082 PGR262082:PHC262082 PQN262082:PQY262082 QAJ262082:QAU262082 QKF262082:QKQ262082 QUB262082:QUM262082 RDX262082:REI262082 RNT262082:ROE262082 RXP262082:RYA262082 SHL262082:SHW262082 SRH262082:SRS262082 TBD262082:TBO262082 TKZ262082:TLK262082 TUV262082:TVG262082 UER262082:UFC262082 UON262082:UOY262082 UYJ262082:UYU262082 VIF262082:VIQ262082 VSB262082:VSM262082 WBX262082:WCI262082 WLT262082:WME262082 WVP262082:WWA262082 H327618:S327618 JD327618:JO327618 SZ327618:TK327618 ACV327618:ADG327618 AMR327618:ANC327618 AWN327618:AWY327618 BGJ327618:BGU327618 BQF327618:BQQ327618 CAB327618:CAM327618 CJX327618:CKI327618 CTT327618:CUE327618 DDP327618:DEA327618 DNL327618:DNW327618 DXH327618:DXS327618 EHD327618:EHO327618 EQZ327618:ERK327618 FAV327618:FBG327618 FKR327618:FLC327618 FUN327618:FUY327618 GEJ327618:GEU327618 GOF327618:GOQ327618 GYB327618:GYM327618 HHX327618:HII327618 HRT327618:HSE327618 IBP327618:ICA327618 ILL327618:ILW327618 IVH327618:IVS327618 JFD327618:JFO327618 JOZ327618:JPK327618 JYV327618:JZG327618 KIR327618:KJC327618 KSN327618:KSY327618 LCJ327618:LCU327618 LMF327618:LMQ327618 LWB327618:LWM327618 MFX327618:MGI327618 MPT327618:MQE327618 MZP327618:NAA327618 NJL327618:NJW327618 NTH327618:NTS327618 ODD327618:ODO327618 OMZ327618:ONK327618 OWV327618:OXG327618 PGR327618:PHC327618 PQN327618:PQY327618 QAJ327618:QAU327618 QKF327618:QKQ327618 QUB327618:QUM327618 RDX327618:REI327618 RNT327618:ROE327618 RXP327618:RYA327618 SHL327618:SHW327618 SRH327618:SRS327618 TBD327618:TBO327618 TKZ327618:TLK327618 TUV327618:TVG327618 UER327618:UFC327618 UON327618:UOY327618 UYJ327618:UYU327618 VIF327618:VIQ327618 VSB327618:VSM327618 WBX327618:WCI327618 WLT327618:WME327618 WVP327618:WWA327618 H393154:S393154 JD393154:JO393154 SZ393154:TK393154 ACV393154:ADG393154 AMR393154:ANC393154 AWN393154:AWY393154 BGJ393154:BGU393154 BQF393154:BQQ393154 CAB393154:CAM393154 CJX393154:CKI393154 CTT393154:CUE393154 DDP393154:DEA393154 DNL393154:DNW393154 DXH393154:DXS393154 EHD393154:EHO393154 EQZ393154:ERK393154 FAV393154:FBG393154 FKR393154:FLC393154 FUN393154:FUY393154 GEJ393154:GEU393154 GOF393154:GOQ393154 GYB393154:GYM393154 HHX393154:HII393154 HRT393154:HSE393154 IBP393154:ICA393154 ILL393154:ILW393154 IVH393154:IVS393154 JFD393154:JFO393154 JOZ393154:JPK393154 JYV393154:JZG393154 KIR393154:KJC393154 KSN393154:KSY393154 LCJ393154:LCU393154 LMF393154:LMQ393154 LWB393154:LWM393154 MFX393154:MGI393154 MPT393154:MQE393154 MZP393154:NAA393154 NJL393154:NJW393154 NTH393154:NTS393154 ODD393154:ODO393154 OMZ393154:ONK393154 OWV393154:OXG393154 PGR393154:PHC393154 PQN393154:PQY393154 QAJ393154:QAU393154 QKF393154:QKQ393154 QUB393154:QUM393154 RDX393154:REI393154 RNT393154:ROE393154 RXP393154:RYA393154 SHL393154:SHW393154 SRH393154:SRS393154 TBD393154:TBO393154 TKZ393154:TLK393154 TUV393154:TVG393154 UER393154:UFC393154 UON393154:UOY393154 UYJ393154:UYU393154 VIF393154:VIQ393154 VSB393154:VSM393154 WBX393154:WCI393154 WLT393154:WME393154 WVP393154:WWA393154 H458690:S458690 JD458690:JO458690 SZ458690:TK458690 ACV458690:ADG458690 AMR458690:ANC458690 AWN458690:AWY458690 BGJ458690:BGU458690 BQF458690:BQQ458690 CAB458690:CAM458690 CJX458690:CKI458690 CTT458690:CUE458690 DDP458690:DEA458690 DNL458690:DNW458690 DXH458690:DXS458690 EHD458690:EHO458690 EQZ458690:ERK458690 FAV458690:FBG458690 FKR458690:FLC458690 FUN458690:FUY458690 GEJ458690:GEU458690 GOF458690:GOQ458690 GYB458690:GYM458690 HHX458690:HII458690 HRT458690:HSE458690 IBP458690:ICA458690 ILL458690:ILW458690 IVH458690:IVS458690 JFD458690:JFO458690 JOZ458690:JPK458690 JYV458690:JZG458690 KIR458690:KJC458690 KSN458690:KSY458690 LCJ458690:LCU458690 LMF458690:LMQ458690 LWB458690:LWM458690 MFX458690:MGI458690 MPT458690:MQE458690 MZP458690:NAA458690 NJL458690:NJW458690 NTH458690:NTS458690 ODD458690:ODO458690 OMZ458690:ONK458690 OWV458690:OXG458690 PGR458690:PHC458690 PQN458690:PQY458690 QAJ458690:QAU458690 QKF458690:QKQ458690 QUB458690:QUM458690 RDX458690:REI458690 RNT458690:ROE458690 RXP458690:RYA458690 SHL458690:SHW458690 SRH458690:SRS458690 TBD458690:TBO458690 TKZ458690:TLK458690 TUV458690:TVG458690 UER458690:UFC458690 UON458690:UOY458690 UYJ458690:UYU458690 VIF458690:VIQ458690 VSB458690:VSM458690 WBX458690:WCI458690 WLT458690:WME458690 WVP458690:WWA458690 H524226:S524226 JD524226:JO524226 SZ524226:TK524226 ACV524226:ADG524226 AMR524226:ANC524226 AWN524226:AWY524226 BGJ524226:BGU524226 BQF524226:BQQ524226 CAB524226:CAM524226 CJX524226:CKI524226 CTT524226:CUE524226 DDP524226:DEA524226 DNL524226:DNW524226 DXH524226:DXS524226 EHD524226:EHO524226 EQZ524226:ERK524226 FAV524226:FBG524226 FKR524226:FLC524226 FUN524226:FUY524226 GEJ524226:GEU524226 GOF524226:GOQ524226 GYB524226:GYM524226 HHX524226:HII524226 HRT524226:HSE524226 IBP524226:ICA524226 ILL524226:ILW524226 IVH524226:IVS524226 JFD524226:JFO524226 JOZ524226:JPK524226 JYV524226:JZG524226 KIR524226:KJC524226 KSN524226:KSY524226 LCJ524226:LCU524226 LMF524226:LMQ524226 LWB524226:LWM524226 MFX524226:MGI524226 MPT524226:MQE524226 MZP524226:NAA524226 NJL524226:NJW524226 NTH524226:NTS524226 ODD524226:ODO524226 OMZ524226:ONK524226 OWV524226:OXG524226 PGR524226:PHC524226 PQN524226:PQY524226 QAJ524226:QAU524226 QKF524226:QKQ524226 QUB524226:QUM524226 RDX524226:REI524226 RNT524226:ROE524226 RXP524226:RYA524226 SHL524226:SHW524226 SRH524226:SRS524226 TBD524226:TBO524226 TKZ524226:TLK524226 TUV524226:TVG524226 UER524226:UFC524226 UON524226:UOY524226 UYJ524226:UYU524226 VIF524226:VIQ524226 VSB524226:VSM524226 WBX524226:WCI524226 WLT524226:WME524226 WVP524226:WWA524226 H589762:S589762 JD589762:JO589762 SZ589762:TK589762 ACV589762:ADG589762 AMR589762:ANC589762 AWN589762:AWY589762 BGJ589762:BGU589762 BQF589762:BQQ589762 CAB589762:CAM589762 CJX589762:CKI589762 CTT589762:CUE589762 DDP589762:DEA589762 DNL589762:DNW589762 DXH589762:DXS589762 EHD589762:EHO589762 EQZ589762:ERK589762 FAV589762:FBG589762 FKR589762:FLC589762 FUN589762:FUY589762 GEJ589762:GEU589762 GOF589762:GOQ589762 GYB589762:GYM589762 HHX589762:HII589762 HRT589762:HSE589762 IBP589762:ICA589762 ILL589762:ILW589762 IVH589762:IVS589762 JFD589762:JFO589762 JOZ589762:JPK589762 JYV589762:JZG589762 KIR589762:KJC589762 KSN589762:KSY589762 LCJ589762:LCU589762 LMF589762:LMQ589762 LWB589762:LWM589762 MFX589762:MGI589762 MPT589762:MQE589762 MZP589762:NAA589762 NJL589762:NJW589762 NTH589762:NTS589762 ODD589762:ODO589762 OMZ589762:ONK589762 OWV589762:OXG589762 PGR589762:PHC589762 PQN589762:PQY589762 QAJ589762:QAU589762 QKF589762:QKQ589762 QUB589762:QUM589762 RDX589762:REI589762 RNT589762:ROE589762 RXP589762:RYA589762 SHL589762:SHW589762 SRH589762:SRS589762 TBD589762:TBO589762 TKZ589762:TLK589762 TUV589762:TVG589762 UER589762:UFC589762 UON589762:UOY589762 UYJ589762:UYU589762 VIF589762:VIQ589762 VSB589762:VSM589762 WBX589762:WCI589762 WLT589762:WME589762 WVP589762:WWA589762 H655298:S655298 JD655298:JO655298 SZ655298:TK655298 ACV655298:ADG655298 AMR655298:ANC655298 AWN655298:AWY655298 BGJ655298:BGU655298 BQF655298:BQQ655298 CAB655298:CAM655298 CJX655298:CKI655298 CTT655298:CUE655298 DDP655298:DEA655298 DNL655298:DNW655298 DXH655298:DXS655298 EHD655298:EHO655298 EQZ655298:ERK655298 FAV655298:FBG655298 FKR655298:FLC655298 FUN655298:FUY655298 GEJ655298:GEU655298 GOF655298:GOQ655298 GYB655298:GYM655298 HHX655298:HII655298 HRT655298:HSE655298 IBP655298:ICA655298 ILL655298:ILW655298 IVH655298:IVS655298 JFD655298:JFO655298 JOZ655298:JPK655298 JYV655298:JZG655298 KIR655298:KJC655298 KSN655298:KSY655298 LCJ655298:LCU655298 LMF655298:LMQ655298 LWB655298:LWM655298 MFX655298:MGI655298 MPT655298:MQE655298 MZP655298:NAA655298 NJL655298:NJW655298 NTH655298:NTS655298 ODD655298:ODO655298 OMZ655298:ONK655298 OWV655298:OXG655298 PGR655298:PHC655298 PQN655298:PQY655298 QAJ655298:QAU655298 QKF655298:QKQ655298 QUB655298:QUM655298 RDX655298:REI655298 RNT655298:ROE655298 RXP655298:RYA655298 SHL655298:SHW655298 SRH655298:SRS655298 TBD655298:TBO655298 TKZ655298:TLK655298 TUV655298:TVG655298 UER655298:UFC655298 UON655298:UOY655298 UYJ655298:UYU655298 VIF655298:VIQ655298 VSB655298:VSM655298 WBX655298:WCI655298 WLT655298:WME655298 WVP655298:WWA655298 H720834:S720834 JD720834:JO720834 SZ720834:TK720834 ACV720834:ADG720834 AMR720834:ANC720834 AWN720834:AWY720834 BGJ720834:BGU720834 BQF720834:BQQ720834 CAB720834:CAM720834 CJX720834:CKI720834 CTT720834:CUE720834 DDP720834:DEA720834 DNL720834:DNW720834 DXH720834:DXS720834 EHD720834:EHO720834 EQZ720834:ERK720834 FAV720834:FBG720834 FKR720834:FLC720834 FUN720834:FUY720834 GEJ720834:GEU720834 GOF720834:GOQ720834 GYB720834:GYM720834 HHX720834:HII720834 HRT720834:HSE720834 IBP720834:ICA720834 ILL720834:ILW720834 IVH720834:IVS720834 JFD720834:JFO720834 JOZ720834:JPK720834 JYV720834:JZG720834 KIR720834:KJC720834 KSN720834:KSY720834 LCJ720834:LCU720834 LMF720834:LMQ720834 LWB720834:LWM720834 MFX720834:MGI720834 MPT720834:MQE720834 MZP720834:NAA720834 NJL720834:NJW720834 NTH720834:NTS720834 ODD720834:ODO720834 OMZ720834:ONK720834 OWV720834:OXG720834 PGR720834:PHC720834 PQN720834:PQY720834 QAJ720834:QAU720834 QKF720834:QKQ720834 QUB720834:QUM720834 RDX720834:REI720834 RNT720834:ROE720834 RXP720834:RYA720834 SHL720834:SHW720834 SRH720834:SRS720834 TBD720834:TBO720834 TKZ720834:TLK720834 TUV720834:TVG720834 UER720834:UFC720834 UON720834:UOY720834 UYJ720834:UYU720834 VIF720834:VIQ720834 VSB720834:VSM720834 WBX720834:WCI720834 WLT720834:WME720834 WVP720834:WWA720834 H786370:S786370 JD786370:JO786370 SZ786370:TK786370 ACV786370:ADG786370 AMR786370:ANC786370 AWN786370:AWY786370 BGJ786370:BGU786370 BQF786370:BQQ786370 CAB786370:CAM786370 CJX786370:CKI786370 CTT786370:CUE786370 DDP786370:DEA786370 DNL786370:DNW786370 DXH786370:DXS786370 EHD786370:EHO786370 EQZ786370:ERK786370 FAV786370:FBG786370 FKR786370:FLC786370 FUN786370:FUY786370 GEJ786370:GEU786370 GOF786370:GOQ786370 GYB786370:GYM786370 HHX786370:HII786370 HRT786370:HSE786370 IBP786370:ICA786370 ILL786370:ILW786370 IVH786370:IVS786370 JFD786370:JFO786370 JOZ786370:JPK786370 JYV786370:JZG786370 KIR786370:KJC786370 KSN786370:KSY786370 LCJ786370:LCU786370 LMF786370:LMQ786370 LWB786370:LWM786370 MFX786370:MGI786370 MPT786370:MQE786370 MZP786370:NAA786370 NJL786370:NJW786370 NTH786370:NTS786370 ODD786370:ODO786370 OMZ786370:ONK786370 OWV786370:OXG786370 PGR786370:PHC786370 PQN786370:PQY786370 QAJ786370:QAU786370 QKF786370:QKQ786370 QUB786370:QUM786370 RDX786370:REI786370 RNT786370:ROE786370 RXP786370:RYA786370 SHL786370:SHW786370 SRH786370:SRS786370 TBD786370:TBO786370 TKZ786370:TLK786370 TUV786370:TVG786370 UER786370:UFC786370 UON786370:UOY786370 UYJ786370:UYU786370 VIF786370:VIQ786370 VSB786370:VSM786370 WBX786370:WCI786370 WLT786370:WME786370 WVP786370:WWA786370 H851906:S851906 JD851906:JO851906 SZ851906:TK851906 ACV851906:ADG851906 AMR851906:ANC851906 AWN851906:AWY851906 BGJ851906:BGU851906 BQF851906:BQQ851906 CAB851906:CAM851906 CJX851906:CKI851906 CTT851906:CUE851906 DDP851906:DEA851906 DNL851906:DNW851906 DXH851906:DXS851906 EHD851906:EHO851906 EQZ851906:ERK851906 FAV851906:FBG851906 FKR851906:FLC851906 FUN851906:FUY851906 GEJ851906:GEU851906 GOF851906:GOQ851906 GYB851906:GYM851906 HHX851906:HII851906 HRT851906:HSE851906 IBP851906:ICA851906 ILL851906:ILW851906 IVH851906:IVS851906 JFD851906:JFO851906 JOZ851906:JPK851906 JYV851906:JZG851906 KIR851906:KJC851906 KSN851906:KSY851906 LCJ851906:LCU851906 LMF851906:LMQ851906 LWB851906:LWM851906 MFX851906:MGI851906 MPT851906:MQE851906 MZP851906:NAA851906 NJL851906:NJW851906 NTH851906:NTS851906 ODD851906:ODO851906 OMZ851906:ONK851906 OWV851906:OXG851906 PGR851906:PHC851906 PQN851906:PQY851906 QAJ851906:QAU851906 QKF851906:QKQ851906 QUB851906:QUM851906 RDX851906:REI851906 RNT851906:ROE851906 RXP851906:RYA851906 SHL851906:SHW851906 SRH851906:SRS851906 TBD851906:TBO851906 TKZ851906:TLK851906 TUV851906:TVG851906 UER851906:UFC851906 UON851906:UOY851906 UYJ851906:UYU851906 VIF851906:VIQ851906 VSB851906:VSM851906 WBX851906:WCI851906 WLT851906:WME851906 WVP851906:WWA851906 H917442:S917442 JD917442:JO917442 SZ917442:TK917442 ACV917442:ADG917442 AMR917442:ANC917442 AWN917442:AWY917442 BGJ917442:BGU917442 BQF917442:BQQ917442 CAB917442:CAM917442 CJX917442:CKI917442 CTT917442:CUE917442 DDP917442:DEA917442 DNL917442:DNW917442 DXH917442:DXS917442 EHD917442:EHO917442 EQZ917442:ERK917442 FAV917442:FBG917442 FKR917442:FLC917442 FUN917442:FUY917442 GEJ917442:GEU917442 GOF917442:GOQ917442 GYB917442:GYM917442 HHX917442:HII917442 HRT917442:HSE917442 IBP917442:ICA917442 ILL917442:ILW917442 IVH917442:IVS917442 JFD917442:JFO917442 JOZ917442:JPK917442 JYV917442:JZG917442 KIR917442:KJC917442 KSN917442:KSY917442 LCJ917442:LCU917442 LMF917442:LMQ917442 LWB917442:LWM917442 MFX917442:MGI917442 MPT917442:MQE917442 MZP917442:NAA917442 NJL917442:NJW917442 NTH917442:NTS917442 ODD917442:ODO917442 OMZ917442:ONK917442 OWV917442:OXG917442 PGR917442:PHC917442 PQN917442:PQY917442 QAJ917442:QAU917442 QKF917442:QKQ917442 QUB917442:QUM917442 RDX917442:REI917442 RNT917442:ROE917442 RXP917442:RYA917442 SHL917442:SHW917442 SRH917442:SRS917442 TBD917442:TBO917442 TKZ917442:TLK917442 TUV917442:TVG917442 UER917442:UFC917442 UON917442:UOY917442 UYJ917442:UYU917442 VIF917442:VIQ917442 VSB917442:VSM917442 WBX917442:WCI917442 WLT917442:WME917442 WVP917442:WWA917442 H982978:S982978 JD982978:JO982978 SZ982978:TK982978 ACV982978:ADG982978 AMR982978:ANC982978 AWN982978:AWY982978 BGJ982978:BGU982978 BQF982978:BQQ982978 CAB982978:CAM982978 CJX982978:CKI982978 CTT982978:CUE982978 DDP982978:DEA982978 DNL982978:DNW982978 DXH982978:DXS982978 EHD982978:EHO982978 EQZ982978:ERK982978 FAV982978:FBG982978 FKR982978:FLC982978 FUN982978:FUY982978 GEJ982978:GEU982978 GOF982978:GOQ982978 GYB982978:GYM982978 HHX982978:HII982978 HRT982978:HSE982978 IBP982978:ICA982978 ILL982978:ILW982978 IVH982978:IVS982978 JFD982978:JFO982978 JOZ982978:JPK982978 JYV982978:JZG982978 KIR982978:KJC982978 KSN982978:KSY982978 LCJ982978:LCU982978 LMF982978:LMQ982978 LWB982978:LWM982978 MFX982978:MGI982978 MPT982978:MQE982978 MZP982978:NAA982978 NJL982978:NJW982978 NTH982978:NTS982978 ODD982978:ODO982978 OMZ982978:ONK982978 OWV982978:OXG982978 PGR982978:PHC982978 PQN982978:PQY982978 QAJ982978:QAU982978 QKF982978:QKQ982978 QUB982978:QUM982978 RDX982978:REI982978 RNT982978:ROE982978 RXP982978:RYA982978 SHL982978:SHW982978 SRH982978:SRS982978 TBD982978:TBO982978 TKZ982978:TLK982978 TUV982978:TVG982978 UER982978:UFC982978 UON982978:UOY982978 UYJ982978:UYU982978 VIF982978:VIQ982978 VSB982978:VSM982978 WBX982978:WCI982978 WLT982978:WME982978"/>
  </dataValidations>
  <printOptions horizontalCentered="1"/>
  <pageMargins left="0.11811023622047245" right="0.11811023622047245" top="0.54" bottom="0.19685039370078741" header="0.92" footer="0.51181102362204722"/>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77"/>
  <sheetViews>
    <sheetView topLeftCell="A52" zoomScaleNormal="100" zoomScaleSheetLayoutView="77" workbookViewId="0">
      <selection activeCell="Y56" sqref="Y56"/>
    </sheetView>
  </sheetViews>
  <sheetFormatPr defaultColWidth="2.81640625" defaultRowHeight="20.149999999999999" customHeight="1" x14ac:dyDescent="0.2"/>
  <cols>
    <col min="1" max="7" width="3.08984375" style="56" customWidth="1"/>
    <col min="8" max="16" width="2.81640625" style="56" customWidth="1"/>
    <col min="17" max="17" width="3.90625" style="56" customWidth="1"/>
    <col min="18" max="18" width="1.6328125" style="56" customWidth="1"/>
    <col min="19" max="20" width="2.81640625" style="56" customWidth="1"/>
    <col min="21" max="21" width="3.453125" style="56" customWidth="1"/>
    <col min="22" max="22" width="5" style="56" customWidth="1"/>
    <col min="23" max="24" width="2.81640625" style="56" customWidth="1"/>
    <col min="25" max="25" width="6.7265625" style="56" customWidth="1"/>
    <col min="26" max="26" width="1.1796875" style="56" customWidth="1"/>
    <col min="27" max="27" width="8" style="56" customWidth="1"/>
    <col min="28" max="28" width="2.81640625" style="56" customWidth="1"/>
    <col min="29" max="29" width="4.54296875" style="56" customWidth="1"/>
    <col min="30" max="31" width="3.08984375" style="56" customWidth="1"/>
    <col min="32" max="251" width="2.81640625" style="56"/>
    <col min="252" max="284" width="2.81640625" style="56" customWidth="1"/>
    <col min="285" max="285" width="4.453125" style="56" customWidth="1"/>
    <col min="286" max="287" width="3.08984375" style="56" customWidth="1"/>
    <col min="288" max="507" width="2.81640625" style="56"/>
    <col min="508" max="540" width="2.81640625" style="56" customWidth="1"/>
    <col min="541" max="541" width="4.453125" style="56" customWidth="1"/>
    <col min="542" max="543" width="3.08984375" style="56" customWidth="1"/>
    <col min="544" max="763" width="2.81640625" style="56"/>
    <col min="764" max="796" width="2.81640625" style="56" customWidth="1"/>
    <col min="797" max="797" width="4.453125" style="56" customWidth="1"/>
    <col min="798" max="799" width="3.08984375" style="56" customWidth="1"/>
    <col min="800" max="1019" width="2.81640625" style="56"/>
    <col min="1020" max="1052" width="2.81640625" style="56" customWidth="1"/>
    <col min="1053" max="1053" width="4.453125" style="56" customWidth="1"/>
    <col min="1054" max="1055" width="3.08984375" style="56" customWidth="1"/>
    <col min="1056" max="1275" width="2.81640625" style="56"/>
    <col min="1276" max="1308" width="2.81640625" style="56" customWidth="1"/>
    <col min="1309" max="1309" width="4.453125" style="56" customWidth="1"/>
    <col min="1310" max="1311" width="3.08984375" style="56" customWidth="1"/>
    <col min="1312" max="1531" width="2.81640625" style="56"/>
    <col min="1532" max="1564" width="2.81640625" style="56" customWidth="1"/>
    <col min="1565" max="1565" width="4.453125" style="56" customWidth="1"/>
    <col min="1566" max="1567" width="3.08984375" style="56" customWidth="1"/>
    <col min="1568" max="1787" width="2.81640625" style="56"/>
    <col min="1788" max="1820" width="2.81640625" style="56" customWidth="1"/>
    <col min="1821" max="1821" width="4.453125" style="56" customWidth="1"/>
    <col min="1822" max="1823" width="3.08984375" style="56" customWidth="1"/>
    <col min="1824" max="2043" width="2.81640625" style="56"/>
    <col min="2044" max="2076" width="2.81640625" style="56" customWidth="1"/>
    <col min="2077" max="2077" width="4.453125" style="56" customWidth="1"/>
    <col min="2078" max="2079" width="3.08984375" style="56" customWidth="1"/>
    <col min="2080" max="2299" width="2.81640625" style="56"/>
    <col min="2300" max="2332" width="2.81640625" style="56" customWidth="1"/>
    <col min="2333" max="2333" width="4.453125" style="56" customWidth="1"/>
    <col min="2334" max="2335" width="3.08984375" style="56" customWidth="1"/>
    <col min="2336" max="2555" width="2.81640625" style="56"/>
    <col min="2556" max="2588" width="2.81640625" style="56" customWidth="1"/>
    <col min="2589" max="2589" width="4.453125" style="56" customWidth="1"/>
    <col min="2590" max="2591" width="3.08984375" style="56" customWidth="1"/>
    <col min="2592" max="2811" width="2.81640625" style="56"/>
    <col min="2812" max="2844" width="2.81640625" style="56" customWidth="1"/>
    <col min="2845" max="2845" width="4.453125" style="56" customWidth="1"/>
    <col min="2846" max="2847" width="3.08984375" style="56" customWidth="1"/>
    <col min="2848" max="3067" width="2.81640625" style="56"/>
    <col min="3068" max="3100" width="2.81640625" style="56" customWidth="1"/>
    <col min="3101" max="3101" width="4.453125" style="56" customWidth="1"/>
    <col min="3102" max="3103" width="3.08984375" style="56" customWidth="1"/>
    <col min="3104" max="3323" width="2.81640625" style="56"/>
    <col min="3324" max="3356" width="2.81640625" style="56" customWidth="1"/>
    <col min="3357" max="3357" width="4.453125" style="56" customWidth="1"/>
    <col min="3358" max="3359" width="3.08984375" style="56" customWidth="1"/>
    <col min="3360" max="3579" width="2.81640625" style="56"/>
    <col min="3580" max="3612" width="2.81640625" style="56" customWidth="1"/>
    <col min="3613" max="3613" width="4.453125" style="56" customWidth="1"/>
    <col min="3614" max="3615" width="3.08984375" style="56" customWidth="1"/>
    <col min="3616" max="3835" width="2.81640625" style="56"/>
    <col min="3836" max="3868" width="2.81640625" style="56" customWidth="1"/>
    <col min="3869" max="3869" width="4.453125" style="56" customWidth="1"/>
    <col min="3870" max="3871" width="3.08984375" style="56" customWidth="1"/>
    <col min="3872" max="4091" width="2.81640625" style="56"/>
    <col min="4092" max="4124" width="2.81640625" style="56" customWidth="1"/>
    <col min="4125" max="4125" width="4.453125" style="56" customWidth="1"/>
    <col min="4126" max="4127" width="3.08984375" style="56" customWidth="1"/>
    <col min="4128" max="4347" width="2.81640625" style="56"/>
    <col min="4348" max="4380" width="2.81640625" style="56" customWidth="1"/>
    <col min="4381" max="4381" width="4.453125" style="56" customWidth="1"/>
    <col min="4382" max="4383" width="3.08984375" style="56" customWidth="1"/>
    <col min="4384" max="4603" width="2.81640625" style="56"/>
    <col min="4604" max="4636" width="2.81640625" style="56" customWidth="1"/>
    <col min="4637" max="4637" width="4.453125" style="56" customWidth="1"/>
    <col min="4638" max="4639" width="3.08984375" style="56" customWidth="1"/>
    <col min="4640" max="4859" width="2.81640625" style="56"/>
    <col min="4860" max="4892" width="2.81640625" style="56" customWidth="1"/>
    <col min="4893" max="4893" width="4.453125" style="56" customWidth="1"/>
    <col min="4894" max="4895" width="3.08984375" style="56" customWidth="1"/>
    <col min="4896" max="5115" width="2.81640625" style="56"/>
    <col min="5116" max="5148" width="2.81640625" style="56" customWidth="1"/>
    <col min="5149" max="5149" width="4.453125" style="56" customWidth="1"/>
    <col min="5150" max="5151" width="3.08984375" style="56" customWidth="1"/>
    <col min="5152" max="5371" width="2.81640625" style="56"/>
    <col min="5372" max="5404" width="2.81640625" style="56" customWidth="1"/>
    <col min="5405" max="5405" width="4.453125" style="56" customWidth="1"/>
    <col min="5406" max="5407" width="3.08984375" style="56" customWidth="1"/>
    <col min="5408" max="5627" width="2.81640625" style="56"/>
    <col min="5628" max="5660" width="2.81640625" style="56" customWidth="1"/>
    <col min="5661" max="5661" width="4.453125" style="56" customWidth="1"/>
    <col min="5662" max="5663" width="3.08984375" style="56" customWidth="1"/>
    <col min="5664" max="5883" width="2.81640625" style="56"/>
    <col min="5884" max="5916" width="2.81640625" style="56" customWidth="1"/>
    <col min="5917" max="5917" width="4.453125" style="56" customWidth="1"/>
    <col min="5918" max="5919" width="3.08984375" style="56" customWidth="1"/>
    <col min="5920" max="6139" width="2.81640625" style="56"/>
    <col min="6140" max="6172" width="2.81640625" style="56" customWidth="1"/>
    <col min="6173" max="6173" width="4.453125" style="56" customWidth="1"/>
    <col min="6174" max="6175" width="3.08984375" style="56" customWidth="1"/>
    <col min="6176" max="6395" width="2.81640625" style="56"/>
    <col min="6396" max="6428" width="2.81640625" style="56" customWidth="1"/>
    <col min="6429" max="6429" width="4.453125" style="56" customWidth="1"/>
    <col min="6430" max="6431" width="3.08984375" style="56" customWidth="1"/>
    <col min="6432" max="6651" width="2.81640625" style="56"/>
    <col min="6652" max="6684" width="2.81640625" style="56" customWidth="1"/>
    <col min="6685" max="6685" width="4.453125" style="56" customWidth="1"/>
    <col min="6686" max="6687" width="3.08984375" style="56" customWidth="1"/>
    <col min="6688" max="6907" width="2.81640625" style="56"/>
    <col min="6908" max="6940" width="2.81640625" style="56" customWidth="1"/>
    <col min="6941" max="6941" width="4.453125" style="56" customWidth="1"/>
    <col min="6942" max="6943" width="3.08984375" style="56" customWidth="1"/>
    <col min="6944" max="7163" width="2.81640625" style="56"/>
    <col min="7164" max="7196" width="2.81640625" style="56" customWidth="1"/>
    <col min="7197" max="7197" width="4.453125" style="56" customWidth="1"/>
    <col min="7198" max="7199" width="3.08984375" style="56" customWidth="1"/>
    <col min="7200" max="7419" width="2.81640625" style="56"/>
    <col min="7420" max="7452" width="2.81640625" style="56" customWidth="1"/>
    <col min="7453" max="7453" width="4.453125" style="56" customWidth="1"/>
    <col min="7454" max="7455" width="3.08984375" style="56" customWidth="1"/>
    <col min="7456" max="7675" width="2.81640625" style="56"/>
    <col min="7676" max="7708" width="2.81640625" style="56" customWidth="1"/>
    <col min="7709" max="7709" width="4.453125" style="56" customWidth="1"/>
    <col min="7710" max="7711" width="3.08984375" style="56" customWidth="1"/>
    <col min="7712" max="7931" width="2.81640625" style="56"/>
    <col min="7932" max="7964" width="2.81640625" style="56" customWidth="1"/>
    <col min="7965" max="7965" width="4.453125" style="56" customWidth="1"/>
    <col min="7966" max="7967" width="3.08984375" style="56" customWidth="1"/>
    <col min="7968" max="8187" width="2.81640625" style="56"/>
    <col min="8188" max="8220" width="2.81640625" style="56" customWidth="1"/>
    <col min="8221" max="8221" width="4.453125" style="56" customWidth="1"/>
    <col min="8222" max="8223" width="3.08984375" style="56" customWidth="1"/>
    <col min="8224" max="8443" width="2.81640625" style="56"/>
    <col min="8444" max="8476" width="2.81640625" style="56" customWidth="1"/>
    <col min="8477" max="8477" width="4.453125" style="56" customWidth="1"/>
    <col min="8478" max="8479" width="3.08984375" style="56" customWidth="1"/>
    <col min="8480" max="8699" width="2.81640625" style="56"/>
    <col min="8700" max="8732" width="2.81640625" style="56" customWidth="1"/>
    <col min="8733" max="8733" width="4.453125" style="56" customWidth="1"/>
    <col min="8734" max="8735" width="3.08984375" style="56" customWidth="1"/>
    <col min="8736" max="8955" width="2.81640625" style="56"/>
    <col min="8956" max="8988" width="2.81640625" style="56" customWidth="1"/>
    <col min="8989" max="8989" width="4.453125" style="56" customWidth="1"/>
    <col min="8990" max="8991" width="3.08984375" style="56" customWidth="1"/>
    <col min="8992" max="9211" width="2.81640625" style="56"/>
    <col min="9212" max="9244" width="2.81640625" style="56" customWidth="1"/>
    <col min="9245" max="9245" width="4.453125" style="56" customWidth="1"/>
    <col min="9246" max="9247" width="3.08984375" style="56" customWidth="1"/>
    <col min="9248" max="9467" width="2.81640625" style="56"/>
    <col min="9468" max="9500" width="2.81640625" style="56" customWidth="1"/>
    <col min="9501" max="9501" width="4.453125" style="56" customWidth="1"/>
    <col min="9502" max="9503" width="3.08984375" style="56" customWidth="1"/>
    <col min="9504" max="9723" width="2.81640625" style="56"/>
    <col min="9724" max="9756" width="2.81640625" style="56" customWidth="1"/>
    <col min="9757" max="9757" width="4.453125" style="56" customWidth="1"/>
    <col min="9758" max="9759" width="3.08984375" style="56" customWidth="1"/>
    <col min="9760" max="9979" width="2.81640625" style="56"/>
    <col min="9980" max="10012" width="2.81640625" style="56" customWidth="1"/>
    <col min="10013" max="10013" width="4.453125" style="56" customWidth="1"/>
    <col min="10014" max="10015" width="3.08984375" style="56" customWidth="1"/>
    <col min="10016" max="10235" width="2.81640625" style="56"/>
    <col min="10236" max="10268" width="2.81640625" style="56" customWidth="1"/>
    <col min="10269" max="10269" width="4.453125" style="56" customWidth="1"/>
    <col min="10270" max="10271" width="3.08984375" style="56" customWidth="1"/>
    <col min="10272" max="10491" width="2.81640625" style="56"/>
    <col min="10492" max="10524" width="2.81640625" style="56" customWidth="1"/>
    <col min="10525" max="10525" width="4.453125" style="56" customWidth="1"/>
    <col min="10526" max="10527" width="3.08984375" style="56" customWidth="1"/>
    <col min="10528" max="10747" width="2.81640625" style="56"/>
    <col min="10748" max="10780" width="2.81640625" style="56" customWidth="1"/>
    <col min="10781" max="10781" width="4.453125" style="56" customWidth="1"/>
    <col min="10782" max="10783" width="3.08984375" style="56" customWidth="1"/>
    <col min="10784" max="11003" width="2.81640625" style="56"/>
    <col min="11004" max="11036" width="2.81640625" style="56" customWidth="1"/>
    <col min="11037" max="11037" width="4.453125" style="56" customWidth="1"/>
    <col min="11038" max="11039" width="3.08984375" style="56" customWidth="1"/>
    <col min="11040" max="11259" width="2.81640625" style="56"/>
    <col min="11260" max="11292" width="2.81640625" style="56" customWidth="1"/>
    <col min="11293" max="11293" width="4.453125" style="56" customWidth="1"/>
    <col min="11294" max="11295" width="3.08984375" style="56" customWidth="1"/>
    <col min="11296" max="11515" width="2.81640625" style="56"/>
    <col min="11516" max="11548" width="2.81640625" style="56" customWidth="1"/>
    <col min="11549" max="11549" width="4.453125" style="56" customWidth="1"/>
    <col min="11550" max="11551" width="3.08984375" style="56" customWidth="1"/>
    <col min="11552" max="11771" width="2.81640625" style="56"/>
    <col min="11772" max="11804" width="2.81640625" style="56" customWidth="1"/>
    <col min="11805" max="11805" width="4.453125" style="56" customWidth="1"/>
    <col min="11806" max="11807" width="3.08984375" style="56" customWidth="1"/>
    <col min="11808" max="12027" width="2.81640625" style="56"/>
    <col min="12028" max="12060" width="2.81640625" style="56" customWidth="1"/>
    <col min="12061" max="12061" width="4.453125" style="56" customWidth="1"/>
    <col min="12062" max="12063" width="3.08984375" style="56" customWidth="1"/>
    <col min="12064" max="12283" width="2.81640625" style="56"/>
    <col min="12284" max="12316" width="2.81640625" style="56" customWidth="1"/>
    <col min="12317" max="12317" width="4.453125" style="56" customWidth="1"/>
    <col min="12318" max="12319" width="3.08984375" style="56" customWidth="1"/>
    <col min="12320" max="12539" width="2.81640625" style="56"/>
    <col min="12540" max="12572" width="2.81640625" style="56" customWidth="1"/>
    <col min="12573" max="12573" width="4.453125" style="56" customWidth="1"/>
    <col min="12574" max="12575" width="3.08984375" style="56" customWidth="1"/>
    <col min="12576" max="12795" width="2.81640625" style="56"/>
    <col min="12796" max="12828" width="2.81640625" style="56" customWidth="1"/>
    <col min="12829" max="12829" width="4.453125" style="56" customWidth="1"/>
    <col min="12830" max="12831" width="3.08984375" style="56" customWidth="1"/>
    <col min="12832" max="13051" width="2.81640625" style="56"/>
    <col min="13052" max="13084" width="2.81640625" style="56" customWidth="1"/>
    <col min="13085" max="13085" width="4.453125" style="56" customWidth="1"/>
    <col min="13086" max="13087" width="3.08984375" style="56" customWidth="1"/>
    <col min="13088" max="13307" width="2.81640625" style="56"/>
    <col min="13308" max="13340" width="2.81640625" style="56" customWidth="1"/>
    <col min="13341" max="13341" width="4.453125" style="56" customWidth="1"/>
    <col min="13342" max="13343" width="3.08984375" style="56" customWidth="1"/>
    <col min="13344" max="13563" width="2.81640625" style="56"/>
    <col min="13564" max="13596" width="2.81640625" style="56" customWidth="1"/>
    <col min="13597" max="13597" width="4.453125" style="56" customWidth="1"/>
    <col min="13598" max="13599" width="3.08984375" style="56" customWidth="1"/>
    <col min="13600" max="13819" width="2.81640625" style="56"/>
    <col min="13820" max="13852" width="2.81640625" style="56" customWidth="1"/>
    <col min="13853" max="13853" width="4.453125" style="56" customWidth="1"/>
    <col min="13854" max="13855" width="3.08984375" style="56" customWidth="1"/>
    <col min="13856" max="14075" width="2.81640625" style="56"/>
    <col min="14076" max="14108" width="2.81640625" style="56" customWidth="1"/>
    <col min="14109" max="14109" width="4.453125" style="56" customWidth="1"/>
    <col min="14110" max="14111" width="3.08984375" style="56" customWidth="1"/>
    <col min="14112" max="14331" width="2.81640625" style="56"/>
    <col min="14332" max="14364" width="2.81640625" style="56" customWidth="1"/>
    <col min="14365" max="14365" width="4.453125" style="56" customWidth="1"/>
    <col min="14366" max="14367" width="3.08984375" style="56" customWidth="1"/>
    <col min="14368" max="14587" width="2.81640625" style="56"/>
    <col min="14588" max="14620" width="2.81640625" style="56" customWidth="1"/>
    <col min="14621" max="14621" width="4.453125" style="56" customWidth="1"/>
    <col min="14622" max="14623" width="3.08984375" style="56" customWidth="1"/>
    <col min="14624" max="14843" width="2.81640625" style="56"/>
    <col min="14844" max="14876" width="2.81640625" style="56" customWidth="1"/>
    <col min="14877" max="14877" width="4.453125" style="56" customWidth="1"/>
    <col min="14878" max="14879" width="3.08984375" style="56" customWidth="1"/>
    <col min="14880" max="15099" width="2.81640625" style="56"/>
    <col min="15100" max="15132" width="2.81640625" style="56" customWidth="1"/>
    <col min="15133" max="15133" width="4.453125" style="56" customWidth="1"/>
    <col min="15134" max="15135" width="3.08984375" style="56" customWidth="1"/>
    <col min="15136" max="15355" width="2.81640625" style="56"/>
    <col min="15356" max="15388" width="2.81640625" style="56" customWidth="1"/>
    <col min="15389" max="15389" width="4.453125" style="56" customWidth="1"/>
    <col min="15390" max="15391" width="3.08984375" style="56" customWidth="1"/>
    <col min="15392" max="15611" width="2.81640625" style="56"/>
    <col min="15612" max="15644" width="2.81640625" style="56" customWidth="1"/>
    <col min="15645" max="15645" width="4.453125" style="56" customWidth="1"/>
    <col min="15646" max="15647" width="3.08984375" style="56" customWidth="1"/>
    <col min="15648" max="15867" width="2.81640625" style="56"/>
    <col min="15868" max="15900" width="2.81640625" style="56" customWidth="1"/>
    <col min="15901" max="15901" width="4.453125" style="56" customWidth="1"/>
    <col min="15902" max="15903" width="3.08984375" style="56" customWidth="1"/>
    <col min="15904" max="16123" width="2.81640625" style="56"/>
    <col min="16124" max="16156" width="2.81640625" style="56" customWidth="1"/>
    <col min="16157" max="16157" width="4.453125" style="56" customWidth="1"/>
    <col min="16158" max="16159" width="3.08984375" style="56" customWidth="1"/>
    <col min="16160" max="16384" width="2.81640625" style="56"/>
  </cols>
  <sheetData>
    <row r="1" spans="1:67" ht="17.25" customHeight="1" x14ac:dyDescent="0.2">
      <c r="A1" s="294" t="s">
        <v>249</v>
      </c>
      <c r="B1" s="57"/>
      <c r="C1" s="57"/>
      <c r="D1" s="57"/>
      <c r="E1" s="57"/>
      <c r="F1" s="57"/>
      <c r="G1" s="57"/>
      <c r="M1" s="58"/>
      <c r="U1" s="59"/>
      <c r="AF1" s="101"/>
      <c r="AG1" s="101"/>
      <c r="AH1" s="101"/>
      <c r="AI1" s="101"/>
      <c r="AJ1" s="101"/>
      <c r="AK1" s="101"/>
      <c r="AL1" s="101"/>
      <c r="AM1" s="101"/>
      <c r="AN1" s="101"/>
      <c r="AO1" s="101"/>
      <c r="AP1" s="101"/>
      <c r="AQ1" s="101"/>
      <c r="AR1" s="280"/>
      <c r="AS1" s="280"/>
      <c r="AT1" s="280"/>
      <c r="AU1" s="280"/>
      <c r="AV1" s="280"/>
      <c r="AW1" s="280"/>
      <c r="AX1" s="280"/>
      <c r="AY1" s="280"/>
      <c r="AZ1" s="280"/>
      <c r="BA1" s="280"/>
      <c r="BB1" s="280"/>
      <c r="BC1" s="280"/>
      <c r="BD1" s="59"/>
      <c r="BE1" s="59"/>
      <c r="BF1" s="59"/>
      <c r="BG1" s="59"/>
      <c r="BH1" s="59"/>
      <c r="BI1" s="59"/>
      <c r="BJ1" s="59"/>
      <c r="BK1" s="59"/>
      <c r="BL1" s="59"/>
      <c r="BM1" s="280"/>
      <c r="BN1" s="280"/>
      <c r="BO1" s="280"/>
    </row>
    <row r="2" spans="1:67" ht="6" customHeight="1" x14ac:dyDescent="0.2">
      <c r="U2" s="59"/>
      <c r="V2" s="59"/>
      <c r="W2" s="59"/>
      <c r="X2" s="59"/>
      <c r="Y2" s="59"/>
      <c r="AF2" s="101"/>
      <c r="AG2" s="101"/>
      <c r="AH2" s="101"/>
      <c r="AI2" s="101"/>
      <c r="AJ2" s="101"/>
      <c r="AK2" s="101"/>
      <c r="AL2" s="101"/>
      <c r="AM2" s="101"/>
      <c r="AN2" s="101"/>
      <c r="AO2" s="101"/>
      <c r="AP2" s="101"/>
      <c r="AQ2" s="101"/>
      <c r="AR2" s="280"/>
      <c r="AS2" s="280"/>
      <c r="AT2" s="280"/>
      <c r="AU2" s="280"/>
      <c r="AV2" s="280"/>
      <c r="AW2" s="280"/>
      <c r="AX2" s="280"/>
      <c r="AY2" s="280"/>
      <c r="AZ2" s="280"/>
      <c r="BA2" s="280"/>
      <c r="BB2" s="280"/>
      <c r="BC2" s="280"/>
      <c r="BD2" s="59"/>
      <c r="BE2" s="59"/>
      <c r="BF2" s="59"/>
      <c r="BG2" s="59"/>
      <c r="BH2" s="59"/>
      <c r="BI2" s="59"/>
      <c r="BJ2" s="59"/>
      <c r="BK2" s="59"/>
      <c r="BL2" s="59"/>
      <c r="BM2" s="280"/>
      <c r="BN2" s="280"/>
      <c r="BO2" s="280"/>
    </row>
    <row r="3" spans="1:67" ht="16.5" x14ac:dyDescent="0.2">
      <c r="A3" s="548" t="s">
        <v>231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F3" s="101"/>
      <c r="AG3" s="101"/>
      <c r="AH3" s="101"/>
      <c r="AI3" s="101"/>
      <c r="AJ3" s="101"/>
      <c r="AK3" s="101"/>
      <c r="AL3" s="101"/>
      <c r="AM3" s="101"/>
      <c r="AN3" s="101"/>
      <c r="AO3" s="101"/>
      <c r="AP3" s="101"/>
      <c r="AQ3" s="101"/>
      <c r="AR3" s="280"/>
      <c r="AS3" s="280"/>
      <c r="AT3" s="280"/>
      <c r="AU3" s="280"/>
      <c r="AV3" s="280"/>
      <c r="AW3" s="280"/>
      <c r="AX3" s="280"/>
      <c r="AY3" s="280"/>
      <c r="AZ3" s="280"/>
      <c r="BA3" s="280"/>
      <c r="BB3" s="280"/>
      <c r="BC3" s="280"/>
      <c r="BD3" s="280"/>
      <c r="BE3" s="280"/>
      <c r="BF3" s="280"/>
      <c r="BG3" s="280"/>
      <c r="BH3" s="59"/>
      <c r="BI3" s="59"/>
      <c r="BJ3" s="59"/>
      <c r="BK3" s="59"/>
      <c r="BL3" s="59"/>
      <c r="BM3" s="59"/>
      <c r="BN3" s="59"/>
      <c r="BO3" s="59"/>
    </row>
    <row r="4" spans="1:67" ht="16.5" x14ac:dyDescent="0.2">
      <c r="A4" s="548" t="s">
        <v>214</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F4" s="101"/>
      <c r="AG4" s="101"/>
      <c r="AH4" s="101"/>
      <c r="AI4" s="101"/>
      <c r="AJ4" s="101"/>
      <c r="AK4" s="101"/>
      <c r="AL4" s="101"/>
      <c r="AM4" s="101"/>
      <c r="AN4" s="101"/>
      <c r="AO4" s="101"/>
      <c r="AP4" s="101"/>
      <c r="AQ4" s="101"/>
      <c r="AR4" s="280"/>
      <c r="AS4" s="280"/>
      <c r="AT4" s="280"/>
      <c r="AU4" s="280"/>
      <c r="AV4" s="280"/>
      <c r="AW4" s="280"/>
      <c r="AX4" s="280"/>
      <c r="AY4" s="280"/>
      <c r="AZ4" s="280"/>
      <c r="BA4" s="280"/>
      <c r="BB4" s="280"/>
      <c r="BC4" s="280"/>
      <c r="BD4" s="280"/>
      <c r="BE4" s="280"/>
      <c r="BF4" s="280"/>
      <c r="BG4" s="280"/>
      <c r="BH4" s="59"/>
      <c r="BI4" s="59"/>
      <c r="BJ4" s="59"/>
      <c r="BK4" s="59"/>
      <c r="BL4" s="59"/>
      <c r="BM4" s="59"/>
      <c r="BN4" s="59"/>
      <c r="BO4" s="59"/>
    </row>
    <row r="5" spans="1:67" ht="21" customHeight="1" x14ac:dyDescent="0.2">
      <c r="G5" s="280"/>
      <c r="H5" s="280"/>
      <c r="I5" s="280"/>
      <c r="J5" s="280"/>
      <c r="K5" s="280"/>
      <c r="L5" s="280"/>
      <c r="M5" s="280"/>
      <c r="N5" s="280"/>
      <c r="O5" s="280"/>
      <c r="P5" s="280"/>
      <c r="Q5" s="280"/>
      <c r="AF5" s="101"/>
      <c r="AG5" s="101"/>
      <c r="AH5" s="101"/>
      <c r="AI5" s="101"/>
      <c r="AJ5" s="101"/>
      <c r="AK5" s="101"/>
      <c r="AL5" s="101"/>
      <c r="AM5" s="101"/>
      <c r="AN5" s="101"/>
      <c r="AO5" s="101"/>
      <c r="AP5" s="101"/>
      <c r="AQ5" s="101"/>
      <c r="AR5" s="280"/>
      <c r="AS5" s="280"/>
      <c r="AT5" s="280"/>
      <c r="AU5" s="280"/>
      <c r="AV5" s="280"/>
      <c r="AW5" s="280"/>
      <c r="AX5" s="280"/>
      <c r="AY5" s="280"/>
      <c r="AZ5" s="280"/>
      <c r="BA5" s="280"/>
      <c r="BB5" s="280"/>
      <c r="BC5" s="280"/>
      <c r="BD5" s="280"/>
      <c r="BE5" s="280"/>
      <c r="BF5" s="280"/>
      <c r="BG5" s="280"/>
      <c r="BH5" s="59"/>
      <c r="BI5" s="59"/>
      <c r="BJ5" s="59"/>
      <c r="BK5" s="59"/>
      <c r="BL5" s="59"/>
      <c r="BM5" s="59"/>
      <c r="BN5" s="59"/>
      <c r="BO5" s="59"/>
    </row>
    <row r="6" spans="1:67" ht="16" customHeight="1" x14ac:dyDescent="0.2">
      <c r="B6" s="280"/>
      <c r="C6" s="280"/>
      <c r="D6" s="280"/>
      <c r="F6" s="280"/>
      <c r="G6" s="280"/>
      <c r="H6" s="280"/>
      <c r="I6" s="280"/>
      <c r="J6" s="280"/>
      <c r="K6" s="280"/>
      <c r="W6" s="60"/>
      <c r="X6" s="56" t="s">
        <v>85</v>
      </c>
      <c r="Y6" s="60"/>
      <c r="Z6" s="542" t="s">
        <v>102</v>
      </c>
      <c r="AA6" s="542"/>
      <c r="AB6" s="542" t="s">
        <v>13</v>
      </c>
      <c r="AC6" s="542"/>
      <c r="AF6" s="101"/>
      <c r="AG6" s="101"/>
      <c r="AH6" s="101"/>
      <c r="AI6" s="101"/>
      <c r="AJ6" s="101"/>
      <c r="AK6" s="101"/>
      <c r="AL6" s="101"/>
      <c r="AM6" s="101"/>
      <c r="AN6" s="101"/>
      <c r="AO6" s="101"/>
      <c r="AP6" s="101"/>
      <c r="AQ6" s="101"/>
      <c r="AR6" s="280"/>
      <c r="AS6" s="280"/>
      <c r="AT6" s="280"/>
      <c r="AU6" s="280"/>
      <c r="AV6" s="280"/>
      <c r="AW6" s="280"/>
      <c r="AX6" s="280"/>
      <c r="AY6" s="280"/>
      <c r="AZ6" s="280"/>
      <c r="BA6" s="280"/>
      <c r="BB6" s="280"/>
      <c r="BC6" s="280"/>
      <c r="BD6" s="280"/>
      <c r="BE6" s="280"/>
      <c r="BF6" s="280"/>
      <c r="BG6" s="280"/>
      <c r="BH6" s="59"/>
      <c r="BI6" s="59"/>
      <c r="BJ6" s="59"/>
      <c r="BK6" s="59"/>
      <c r="BL6" s="59"/>
      <c r="BM6" s="59"/>
      <c r="BN6" s="59"/>
      <c r="BO6" s="59"/>
    </row>
    <row r="7" spans="1:67" ht="15" customHeight="1" x14ac:dyDescent="0.2">
      <c r="B7" s="280"/>
      <c r="C7" s="280"/>
      <c r="D7" s="280"/>
      <c r="E7" s="280"/>
      <c r="F7" s="280"/>
      <c r="G7" s="280"/>
      <c r="H7" s="280"/>
      <c r="I7" s="280"/>
      <c r="J7" s="280"/>
      <c r="K7" s="280"/>
      <c r="AF7" s="101"/>
      <c r="AG7" s="101"/>
      <c r="AH7" s="101"/>
      <c r="AI7" s="101"/>
      <c r="AJ7" s="101"/>
      <c r="AK7" s="101"/>
      <c r="AL7" s="101"/>
      <c r="AM7" s="101"/>
      <c r="AN7" s="101"/>
      <c r="AO7" s="101"/>
      <c r="AP7" s="101"/>
      <c r="AQ7" s="101"/>
      <c r="AR7" s="280"/>
      <c r="AS7" s="280"/>
      <c r="AT7" s="280"/>
      <c r="AU7" s="280"/>
      <c r="AV7" s="280"/>
      <c r="AW7" s="280"/>
      <c r="AX7" s="280"/>
      <c r="AY7" s="280"/>
      <c r="AZ7" s="280"/>
      <c r="BA7" s="280"/>
      <c r="BB7" s="280"/>
      <c r="BC7" s="280"/>
      <c r="BD7" s="280"/>
      <c r="BE7" s="280"/>
      <c r="BF7" s="280"/>
      <c r="BG7" s="280"/>
      <c r="BH7" s="59"/>
      <c r="BI7" s="59"/>
      <c r="BJ7" s="59"/>
      <c r="BK7" s="59"/>
      <c r="BL7" s="59"/>
      <c r="BM7" s="59"/>
      <c r="BN7" s="59"/>
      <c r="BO7" s="59"/>
    </row>
    <row r="8" spans="1:67" ht="16.5" customHeight="1" x14ac:dyDescent="0.2">
      <c r="A8" s="56" t="s">
        <v>264</v>
      </c>
      <c r="H8" s="280"/>
      <c r="I8" s="280"/>
      <c r="J8" s="280"/>
      <c r="K8" s="280"/>
      <c r="P8" s="56" t="s">
        <v>88</v>
      </c>
      <c r="U8" s="543"/>
      <c r="V8" s="543"/>
      <c r="W8" s="543"/>
      <c r="X8" s="543"/>
      <c r="Y8" s="543"/>
      <c r="Z8" s="543"/>
      <c r="AA8" s="543"/>
      <c r="AB8" s="543"/>
      <c r="AC8" s="543"/>
      <c r="AF8" s="101"/>
      <c r="AG8" s="101"/>
      <c r="AH8" s="101"/>
      <c r="AI8" s="101"/>
      <c r="AJ8" s="101"/>
      <c r="AK8" s="101"/>
      <c r="AL8" s="101"/>
      <c r="AM8" s="101"/>
      <c r="AN8" s="101"/>
      <c r="AO8" s="101"/>
      <c r="AP8" s="101"/>
      <c r="AQ8" s="101"/>
      <c r="AR8" s="280"/>
      <c r="AS8" s="280"/>
      <c r="AT8" s="280"/>
      <c r="AU8" s="280"/>
      <c r="AV8" s="280"/>
      <c r="AW8" s="280"/>
      <c r="AX8" s="280"/>
      <c r="AY8" s="280"/>
      <c r="AZ8" s="280"/>
      <c r="BA8" s="280"/>
      <c r="BB8" s="280"/>
      <c r="BC8" s="280"/>
      <c r="BD8" s="280"/>
      <c r="BE8" s="280"/>
      <c r="BF8" s="280"/>
      <c r="BG8" s="280"/>
      <c r="BH8" s="59"/>
      <c r="BI8" s="59"/>
      <c r="BJ8" s="59"/>
      <c r="BK8" s="59"/>
      <c r="BL8" s="59"/>
      <c r="BM8" s="59"/>
      <c r="BN8" s="59"/>
      <c r="BO8" s="59"/>
    </row>
    <row r="9" spans="1:67" ht="16.5" customHeight="1" x14ac:dyDescent="0.2">
      <c r="B9" s="280"/>
      <c r="C9" s="280"/>
      <c r="D9" s="280"/>
      <c r="E9" s="280"/>
      <c r="F9" s="280"/>
      <c r="G9" s="280"/>
      <c r="H9" s="280"/>
      <c r="I9" s="280"/>
      <c r="J9" s="280"/>
      <c r="K9" s="280"/>
      <c r="P9" s="56" t="s">
        <v>151</v>
      </c>
      <c r="U9" s="543"/>
      <c r="V9" s="543"/>
      <c r="W9" s="543"/>
      <c r="X9" s="543"/>
      <c r="Y9" s="543"/>
      <c r="Z9" s="543"/>
      <c r="AA9" s="543"/>
      <c r="AB9" s="543"/>
      <c r="AC9" s="543"/>
      <c r="AF9" s="101"/>
      <c r="AG9" s="101"/>
      <c r="AH9" s="101"/>
      <c r="AI9" s="101"/>
      <c r="AJ9" s="101"/>
      <c r="AK9" s="101"/>
      <c r="AL9" s="101"/>
      <c r="AM9" s="101"/>
      <c r="AN9" s="101"/>
      <c r="AO9" s="101"/>
      <c r="AP9" s="101"/>
      <c r="AQ9" s="101"/>
      <c r="AR9" s="280"/>
      <c r="AS9" s="280"/>
      <c r="AT9" s="280"/>
      <c r="AU9" s="280"/>
      <c r="AV9" s="280"/>
      <c r="AW9" s="280"/>
      <c r="AX9" s="280"/>
      <c r="AY9" s="280"/>
      <c r="AZ9" s="280"/>
      <c r="BA9" s="280"/>
      <c r="BB9" s="280"/>
      <c r="BC9" s="280"/>
      <c r="BD9" s="280"/>
      <c r="BE9" s="280"/>
      <c r="BF9" s="280"/>
      <c r="BG9" s="280"/>
      <c r="BH9" s="59"/>
      <c r="BI9" s="59"/>
      <c r="BJ9" s="59"/>
      <c r="BK9" s="59"/>
      <c r="BL9" s="59"/>
      <c r="BM9" s="59"/>
      <c r="BN9" s="59"/>
      <c r="BO9" s="59"/>
    </row>
    <row r="10" spans="1:67" ht="16.5" customHeight="1" x14ac:dyDescent="0.2">
      <c r="B10" s="280"/>
      <c r="C10" s="280"/>
      <c r="D10" s="280"/>
      <c r="E10" s="280"/>
      <c r="F10" s="280"/>
      <c r="G10" s="280"/>
      <c r="H10" s="280"/>
      <c r="I10" s="280"/>
      <c r="J10" s="280"/>
      <c r="K10" s="280"/>
      <c r="P10" s="56" t="s">
        <v>90</v>
      </c>
      <c r="U10" s="295"/>
      <c r="V10" s="295"/>
      <c r="W10" s="295"/>
      <c r="X10" s="295"/>
      <c r="Y10" s="295"/>
      <c r="Z10" s="295"/>
      <c r="AA10" s="295"/>
      <c r="AB10" s="295"/>
      <c r="AC10" s="102"/>
      <c r="AF10" s="101"/>
      <c r="AG10" s="101"/>
      <c r="AH10" s="101"/>
      <c r="AI10" s="101"/>
      <c r="AJ10" s="101"/>
      <c r="AK10" s="101"/>
      <c r="AL10" s="101"/>
      <c r="AM10" s="101"/>
      <c r="AN10" s="101"/>
      <c r="AO10" s="101"/>
      <c r="AP10" s="101"/>
      <c r="AQ10" s="101"/>
      <c r="AR10" s="280"/>
      <c r="AS10" s="280"/>
      <c r="AT10" s="280"/>
      <c r="AU10" s="280"/>
      <c r="AV10" s="280"/>
      <c r="AW10" s="280"/>
      <c r="AX10" s="280"/>
      <c r="AY10" s="280"/>
      <c r="AZ10" s="280"/>
      <c r="BA10" s="280"/>
      <c r="BB10" s="280"/>
      <c r="BC10" s="280"/>
      <c r="BD10" s="280"/>
      <c r="BE10" s="280"/>
      <c r="BF10" s="280"/>
      <c r="BG10" s="280"/>
      <c r="BH10" s="59"/>
      <c r="BI10" s="59"/>
      <c r="BJ10" s="59"/>
      <c r="BK10" s="59"/>
      <c r="BL10" s="59"/>
      <c r="BM10" s="59"/>
      <c r="BN10" s="59"/>
      <c r="BO10" s="59"/>
    </row>
    <row r="11" spans="1:67" ht="29.25" customHeight="1" x14ac:dyDescent="0.2">
      <c r="B11" s="280"/>
      <c r="C11" s="280"/>
      <c r="D11" s="280"/>
      <c r="E11" s="280"/>
      <c r="F11" s="280"/>
      <c r="G11" s="280"/>
      <c r="H11" s="280"/>
      <c r="I11" s="280"/>
      <c r="J11" s="280"/>
      <c r="K11" s="280"/>
      <c r="V11" s="6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59"/>
      <c r="BI11" s="59"/>
      <c r="BJ11" s="59"/>
      <c r="BK11" s="59"/>
      <c r="BL11" s="59"/>
      <c r="BM11" s="59"/>
      <c r="BN11" s="59"/>
      <c r="BO11" s="59"/>
    </row>
    <row r="12" spans="1:67" ht="16" customHeight="1" x14ac:dyDescent="0.2">
      <c r="B12" s="56" t="s">
        <v>215</v>
      </c>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59"/>
      <c r="BI12" s="59"/>
      <c r="BJ12" s="59"/>
      <c r="BK12" s="59"/>
      <c r="BL12" s="59"/>
      <c r="BM12" s="59"/>
      <c r="BN12" s="59"/>
      <c r="BO12" s="59"/>
    </row>
    <row r="13" spans="1:67" ht="16" customHeight="1" x14ac:dyDescent="0.2">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59"/>
      <c r="BI13" s="59"/>
      <c r="BJ13" s="59"/>
      <c r="BK13" s="59"/>
      <c r="BL13" s="59"/>
      <c r="BM13" s="59"/>
      <c r="BN13" s="59"/>
      <c r="BO13" s="59"/>
    </row>
    <row r="14" spans="1:67" ht="16" customHeight="1" x14ac:dyDescent="0.2">
      <c r="A14" s="173" t="s">
        <v>204</v>
      </c>
      <c r="B14" s="173"/>
      <c r="C14" s="173"/>
      <c r="D14" s="173"/>
      <c r="E14" s="173"/>
      <c r="F14" s="173"/>
      <c r="G14" s="173"/>
      <c r="H14" s="173"/>
      <c r="I14" s="173"/>
      <c r="J14" s="173"/>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59"/>
      <c r="BI14" s="59"/>
      <c r="BJ14" s="59"/>
      <c r="BK14" s="59"/>
      <c r="BL14" s="59"/>
      <c r="BM14" s="59"/>
      <c r="BN14" s="59"/>
      <c r="BO14" s="59"/>
    </row>
    <row r="15" spans="1:67" ht="5.25" customHeight="1" thickBot="1" x14ac:dyDescent="0.25">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59"/>
      <c r="BI15" s="59"/>
      <c r="BJ15" s="59"/>
      <c r="BK15" s="59"/>
      <c r="BL15" s="59"/>
      <c r="BM15" s="59"/>
      <c r="BN15" s="59"/>
      <c r="BO15" s="59"/>
    </row>
    <row r="16" spans="1:67" ht="22.5" customHeight="1" thickBot="1" x14ac:dyDescent="0.25">
      <c r="A16" s="991" t="s">
        <v>100</v>
      </c>
      <c r="B16" s="992"/>
      <c r="C16" s="992"/>
      <c r="D16" s="992"/>
      <c r="E16" s="992"/>
      <c r="F16" s="992"/>
      <c r="G16" s="993"/>
      <c r="H16" s="296"/>
      <c r="I16" s="297"/>
      <c r="J16" s="297"/>
      <c r="K16" s="297"/>
      <c r="L16" s="297"/>
      <c r="M16" s="297"/>
      <c r="N16" s="297"/>
      <c r="O16" s="297"/>
      <c r="P16" s="297"/>
      <c r="Q16" s="298"/>
      <c r="R16" s="299"/>
      <c r="S16" s="299"/>
      <c r="T16" s="299"/>
      <c r="U16" s="299"/>
      <c r="V16" s="299"/>
      <c r="W16" s="299"/>
      <c r="X16" s="299"/>
      <c r="Y16" s="299"/>
      <c r="Z16" s="299"/>
      <c r="AA16" s="299"/>
      <c r="AB16" s="299"/>
      <c r="AC16" s="299"/>
      <c r="AD16" s="280"/>
      <c r="AE16" s="280"/>
      <c r="AH16" s="62"/>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row>
    <row r="17" spans="1:70" s="68" customFormat="1" ht="15" customHeight="1" x14ac:dyDescent="0.2">
      <c r="A17" s="988" t="s">
        <v>2</v>
      </c>
      <c r="B17" s="437"/>
      <c r="C17" s="437"/>
      <c r="D17" s="437"/>
      <c r="E17" s="437"/>
      <c r="F17" s="437"/>
      <c r="G17" s="438"/>
      <c r="H17" s="989"/>
      <c r="I17" s="990"/>
      <c r="J17" s="990"/>
      <c r="K17" s="990"/>
      <c r="L17" s="990"/>
      <c r="M17" s="990"/>
      <c r="N17" s="990"/>
      <c r="O17" s="990"/>
      <c r="P17" s="990"/>
      <c r="Q17" s="990"/>
      <c r="R17" s="990"/>
      <c r="S17" s="990"/>
      <c r="T17" s="990"/>
      <c r="U17" s="990"/>
      <c r="V17" s="990"/>
      <c r="W17" s="990"/>
      <c r="X17" s="497"/>
      <c r="Y17" s="497"/>
      <c r="Z17" s="497"/>
      <c r="AA17" s="497"/>
      <c r="AB17" s="497"/>
      <c r="AC17" s="498"/>
      <c r="AD17" s="32"/>
      <c r="AE17" s="32"/>
      <c r="AF17" s="32"/>
      <c r="AG17" s="32"/>
      <c r="AH17" s="67"/>
      <c r="AI17" s="32"/>
      <c r="AJ17" s="79"/>
      <c r="AK17" s="79"/>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row>
    <row r="18" spans="1:70" s="68" customFormat="1" ht="26.25" customHeight="1" x14ac:dyDescent="0.2">
      <c r="A18" s="995" t="s">
        <v>120</v>
      </c>
      <c r="B18" s="444"/>
      <c r="C18" s="444"/>
      <c r="D18" s="444"/>
      <c r="E18" s="444"/>
      <c r="F18" s="444"/>
      <c r="G18" s="445"/>
      <c r="H18" s="996"/>
      <c r="I18" s="997"/>
      <c r="J18" s="997"/>
      <c r="K18" s="997"/>
      <c r="L18" s="997"/>
      <c r="M18" s="997"/>
      <c r="N18" s="997"/>
      <c r="O18" s="997"/>
      <c r="P18" s="997"/>
      <c r="Q18" s="997"/>
      <c r="R18" s="997"/>
      <c r="S18" s="997"/>
      <c r="T18" s="997"/>
      <c r="U18" s="997"/>
      <c r="V18" s="997"/>
      <c r="W18" s="997"/>
      <c r="X18" s="997"/>
      <c r="Y18" s="997"/>
      <c r="Z18" s="997"/>
      <c r="AA18" s="997"/>
      <c r="AB18" s="997"/>
      <c r="AC18" s="998"/>
      <c r="AD18" s="32"/>
      <c r="AE18" s="32"/>
      <c r="AF18" s="32"/>
      <c r="AG18" s="32"/>
      <c r="AH18" s="69"/>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row>
    <row r="19" spans="1:70" ht="16" customHeight="1" x14ac:dyDescent="0.2">
      <c r="A19" s="524" t="s">
        <v>122</v>
      </c>
      <c r="B19" s="447"/>
      <c r="C19" s="447"/>
      <c r="D19" s="447"/>
      <c r="E19" s="447"/>
      <c r="F19" s="447"/>
      <c r="G19" s="448"/>
      <c r="H19" s="502" t="s">
        <v>37</v>
      </c>
      <c r="I19" s="503"/>
      <c r="J19" s="503"/>
      <c r="K19" s="503"/>
      <c r="L19" s="465"/>
      <c r="M19" s="465"/>
      <c r="N19" s="63" t="s">
        <v>39</v>
      </c>
      <c r="O19" s="466"/>
      <c r="P19" s="466"/>
      <c r="Q19" s="466"/>
      <c r="R19" s="63" t="s">
        <v>40</v>
      </c>
      <c r="S19" s="103"/>
      <c r="T19" s="63"/>
      <c r="U19" s="63"/>
      <c r="V19" s="63"/>
      <c r="W19" s="63"/>
      <c r="X19" s="63"/>
      <c r="Y19" s="63"/>
      <c r="Z19" s="63"/>
      <c r="AA19" s="63"/>
      <c r="AB19" s="63"/>
      <c r="AC19" s="64"/>
      <c r="AD19" s="32"/>
      <c r="AE19" s="32"/>
      <c r="AH19" s="69"/>
      <c r="AI19" s="280"/>
      <c r="AJ19" s="280"/>
      <c r="AK19" s="280"/>
      <c r="AL19" s="280"/>
      <c r="AM19" s="280"/>
      <c r="AN19" s="280"/>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row>
    <row r="20" spans="1:70" ht="16" customHeight="1" x14ac:dyDescent="0.2">
      <c r="A20" s="999"/>
      <c r="B20" s="449"/>
      <c r="C20" s="449"/>
      <c r="D20" s="449"/>
      <c r="E20" s="449"/>
      <c r="F20" s="449"/>
      <c r="G20" s="450"/>
      <c r="H20" s="467"/>
      <c r="I20" s="468"/>
      <c r="J20" s="468"/>
      <c r="K20" s="32" t="s">
        <v>55</v>
      </c>
      <c r="L20" s="79" t="s">
        <v>59</v>
      </c>
      <c r="M20" s="468"/>
      <c r="N20" s="468"/>
      <c r="O20" s="468"/>
      <c r="P20" s="468"/>
      <c r="Q20" s="82" t="s">
        <v>57</v>
      </c>
      <c r="R20" s="468"/>
      <c r="S20" s="471"/>
      <c r="T20" s="471"/>
      <c r="U20" s="471"/>
      <c r="V20" s="471"/>
      <c r="W20" s="471"/>
      <c r="X20" s="471"/>
      <c r="Y20" s="471"/>
      <c r="Z20" s="471"/>
      <c r="AA20" s="471"/>
      <c r="AB20" s="471"/>
      <c r="AC20" s="472"/>
      <c r="AD20" s="32"/>
      <c r="AE20" s="32"/>
      <c r="AH20" s="69"/>
      <c r="AI20" s="280"/>
      <c r="AJ20" s="280"/>
      <c r="AK20" s="280"/>
      <c r="AL20" s="280"/>
      <c r="AM20" s="280"/>
      <c r="AN20" s="280"/>
      <c r="AO20" s="32"/>
      <c r="AP20" s="32"/>
      <c r="AQ20" s="32"/>
      <c r="AR20" s="32"/>
      <c r="AS20" s="79"/>
      <c r="AT20" s="79"/>
      <c r="AU20" s="32"/>
      <c r="AV20" s="32"/>
      <c r="AW20" s="32"/>
      <c r="AX20" s="32"/>
      <c r="AY20" s="79"/>
      <c r="AZ20" s="79"/>
      <c r="BA20" s="32"/>
      <c r="BB20" s="280"/>
      <c r="BC20" s="32"/>
      <c r="BD20" s="280"/>
      <c r="BE20" s="32"/>
      <c r="BF20" s="32"/>
      <c r="BG20" s="32"/>
      <c r="BH20" s="32"/>
      <c r="BI20" s="32"/>
      <c r="BJ20" s="32"/>
      <c r="BK20" s="32"/>
      <c r="BL20" s="32"/>
      <c r="BM20" s="32"/>
      <c r="BN20" s="32"/>
      <c r="BO20" s="32"/>
    </row>
    <row r="21" spans="1:70" ht="16" customHeight="1" x14ac:dyDescent="0.2">
      <c r="A21" s="999"/>
      <c r="B21" s="449"/>
      <c r="C21" s="449"/>
      <c r="D21" s="449"/>
      <c r="E21" s="449"/>
      <c r="F21" s="449"/>
      <c r="G21" s="450"/>
      <c r="H21" s="469"/>
      <c r="I21" s="470"/>
      <c r="J21" s="470"/>
      <c r="K21" s="65" t="s">
        <v>56</v>
      </c>
      <c r="L21" s="80" t="s">
        <v>60</v>
      </c>
      <c r="M21" s="470"/>
      <c r="N21" s="470"/>
      <c r="O21" s="470"/>
      <c r="P21" s="470"/>
      <c r="Q21" s="80" t="s">
        <v>61</v>
      </c>
      <c r="R21" s="473"/>
      <c r="S21" s="473"/>
      <c r="T21" s="473"/>
      <c r="U21" s="473"/>
      <c r="V21" s="473"/>
      <c r="W21" s="473"/>
      <c r="X21" s="473"/>
      <c r="Y21" s="473"/>
      <c r="Z21" s="473"/>
      <c r="AA21" s="473"/>
      <c r="AB21" s="473"/>
      <c r="AC21" s="474"/>
      <c r="AD21" s="32"/>
      <c r="AE21" s="32"/>
      <c r="AH21" s="69"/>
      <c r="AI21" s="280"/>
      <c r="AJ21" s="280"/>
      <c r="AK21" s="280"/>
      <c r="AL21" s="280"/>
      <c r="AM21" s="280"/>
      <c r="AN21" s="280"/>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row>
    <row r="22" spans="1:70" ht="16" customHeight="1" x14ac:dyDescent="0.2">
      <c r="A22" s="534"/>
      <c r="B22" s="451"/>
      <c r="C22" s="451"/>
      <c r="D22" s="451"/>
      <c r="E22" s="451"/>
      <c r="F22" s="451"/>
      <c r="G22" s="452"/>
      <c r="H22" s="475" t="s">
        <v>121</v>
      </c>
      <c r="I22" s="476"/>
      <c r="J22" s="476"/>
      <c r="K22" s="476"/>
      <c r="L22" s="476"/>
      <c r="M22" s="476"/>
      <c r="N22" s="477"/>
      <c r="O22" s="477"/>
      <c r="P22" s="477"/>
      <c r="Q22" s="477"/>
      <c r="R22" s="477"/>
      <c r="S22" s="477"/>
      <c r="T22" s="477"/>
      <c r="U22" s="477"/>
      <c r="V22" s="477"/>
      <c r="W22" s="477"/>
      <c r="X22" s="477"/>
      <c r="Y22" s="477"/>
      <c r="Z22" s="477"/>
      <c r="AA22" s="477"/>
      <c r="AB22" s="477"/>
      <c r="AC22" s="478"/>
      <c r="AD22" s="32"/>
      <c r="AE22" s="32"/>
      <c r="AH22" s="69"/>
      <c r="AI22" s="280"/>
      <c r="AJ22" s="280"/>
      <c r="AK22" s="280"/>
      <c r="AL22" s="280"/>
      <c r="AM22" s="280"/>
      <c r="AN22" s="280"/>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row>
    <row r="23" spans="1:70" s="68" customFormat="1" ht="22.5" customHeight="1" x14ac:dyDescent="0.2">
      <c r="A23" s="967" t="s">
        <v>216</v>
      </c>
      <c r="B23" s="437"/>
      <c r="C23" s="437"/>
      <c r="D23" s="437"/>
      <c r="E23" s="437"/>
      <c r="F23" s="437"/>
      <c r="G23" s="438"/>
      <c r="H23" s="1018" t="s">
        <v>359</v>
      </c>
      <c r="I23" s="1019"/>
      <c r="J23" s="1019"/>
      <c r="K23" s="1019"/>
      <c r="L23" s="1019"/>
      <c r="M23" s="1019"/>
      <c r="N23" s="1019"/>
      <c r="O23" s="1019"/>
      <c r="P23" s="1019"/>
      <c r="Q23" s="1019"/>
      <c r="R23" s="1019"/>
      <c r="S23" s="1019"/>
      <c r="T23" s="1019"/>
      <c r="U23" s="1019"/>
      <c r="V23" s="1019"/>
      <c r="W23" s="1019"/>
      <c r="X23" s="1019"/>
      <c r="Y23" s="1019"/>
      <c r="Z23" s="1019"/>
      <c r="AA23" s="1019"/>
      <c r="AB23" s="1019"/>
      <c r="AC23" s="1020"/>
      <c r="AD23" s="280"/>
      <c r="AE23" s="280"/>
      <c r="AF23" s="32"/>
      <c r="AG23" s="32"/>
      <c r="AH23" s="69"/>
      <c r="AI23" s="32"/>
      <c r="AJ23" s="79"/>
      <c r="AK23" s="79"/>
      <c r="AL23" s="32"/>
      <c r="AM23" s="32"/>
      <c r="AN23" s="32"/>
      <c r="AO23" s="32"/>
      <c r="AP23" s="32"/>
      <c r="AQ23" s="32"/>
      <c r="AR23" s="32"/>
      <c r="AS23" s="32"/>
      <c r="AT23" s="32"/>
      <c r="AU23" s="32"/>
      <c r="AV23" s="32"/>
      <c r="AW23" s="32"/>
      <c r="AX23" s="32"/>
      <c r="AY23" s="32"/>
      <c r="AZ23" s="32"/>
      <c r="BA23" s="32"/>
      <c r="BB23" s="79"/>
      <c r="BC23" s="79"/>
      <c r="BD23" s="280"/>
      <c r="BE23" s="280"/>
      <c r="BF23" s="280"/>
      <c r="BG23" s="479"/>
      <c r="BH23" s="479"/>
      <c r="BI23" s="479"/>
      <c r="BJ23" s="479"/>
      <c r="BK23" s="479"/>
      <c r="BL23" s="479"/>
      <c r="BM23" s="479"/>
      <c r="BN23" s="479"/>
      <c r="BO23" s="479"/>
      <c r="BP23" s="32"/>
      <c r="BQ23" s="32"/>
      <c r="BR23" s="32"/>
    </row>
    <row r="24" spans="1:70" s="68" customFormat="1" ht="22.5" customHeight="1" x14ac:dyDescent="0.2">
      <c r="A24" s="1017"/>
      <c r="B24" s="439"/>
      <c r="C24" s="439"/>
      <c r="D24" s="439"/>
      <c r="E24" s="439"/>
      <c r="F24" s="439"/>
      <c r="G24" s="440"/>
      <c r="H24" s="1018" t="s">
        <v>360</v>
      </c>
      <c r="I24" s="1019"/>
      <c r="J24" s="1019"/>
      <c r="K24" s="1019"/>
      <c r="L24" s="1019"/>
      <c r="M24" s="1019"/>
      <c r="N24" s="1019"/>
      <c r="O24" s="1019"/>
      <c r="P24" s="1019"/>
      <c r="Q24" s="1019"/>
      <c r="R24" s="1019"/>
      <c r="S24" s="1019"/>
      <c r="T24" s="1019"/>
      <c r="U24" s="1019"/>
      <c r="V24" s="1019"/>
      <c r="W24" s="1019"/>
      <c r="X24" s="1019"/>
      <c r="Y24" s="1019"/>
      <c r="Z24" s="1019"/>
      <c r="AA24" s="1019"/>
      <c r="AB24" s="1019"/>
      <c r="AC24" s="1020"/>
      <c r="AD24" s="280"/>
      <c r="AE24" s="280"/>
      <c r="AF24" s="32"/>
      <c r="AG24" s="32"/>
      <c r="AH24" s="69"/>
      <c r="AI24" s="32"/>
      <c r="AJ24" s="79"/>
      <c r="AK24" s="79"/>
      <c r="AL24" s="32"/>
      <c r="AM24" s="32"/>
      <c r="AN24" s="32"/>
      <c r="AO24" s="32"/>
      <c r="AP24" s="32"/>
      <c r="AQ24" s="32"/>
      <c r="AR24" s="32"/>
      <c r="AS24" s="32"/>
      <c r="AT24" s="32"/>
      <c r="AU24" s="32"/>
      <c r="AV24" s="32"/>
      <c r="AW24" s="32"/>
      <c r="AX24" s="32"/>
      <c r="AY24" s="32"/>
      <c r="AZ24" s="32"/>
      <c r="BA24" s="32"/>
      <c r="BB24" s="79"/>
      <c r="BC24" s="79"/>
      <c r="BD24" s="280"/>
      <c r="BE24" s="280"/>
      <c r="BF24" s="280"/>
      <c r="BG24" s="479"/>
      <c r="BH24" s="479"/>
      <c r="BI24" s="479"/>
      <c r="BJ24" s="479"/>
      <c r="BK24" s="479"/>
      <c r="BL24" s="479"/>
      <c r="BM24" s="479"/>
      <c r="BN24" s="479"/>
      <c r="BO24" s="479"/>
      <c r="BP24" s="32"/>
      <c r="BQ24" s="32"/>
      <c r="BR24" s="32"/>
    </row>
    <row r="25" spans="1:70" s="68" customFormat="1" ht="14.25" customHeight="1" x14ac:dyDescent="0.2">
      <c r="A25" s="964" t="s">
        <v>205</v>
      </c>
      <c r="B25" s="965"/>
      <c r="C25" s="965"/>
      <c r="D25" s="965"/>
      <c r="E25" s="965"/>
      <c r="F25" s="965"/>
      <c r="G25" s="966"/>
      <c r="H25" s="973" t="s">
        <v>2</v>
      </c>
      <c r="I25" s="435"/>
      <c r="J25" s="435"/>
      <c r="K25" s="435"/>
      <c r="L25" s="436"/>
      <c r="M25" s="975"/>
      <c r="N25" s="975"/>
      <c r="O25" s="975"/>
      <c r="P25" s="975"/>
      <c r="Q25" s="975"/>
      <c r="R25" s="975"/>
      <c r="S25" s="975"/>
      <c r="T25" s="975"/>
      <c r="U25" s="975"/>
      <c r="V25" s="975"/>
      <c r="W25" s="975"/>
      <c r="X25" s="975"/>
      <c r="Y25" s="975"/>
      <c r="Z25" s="975"/>
      <c r="AA25" s="975"/>
      <c r="AB25" s="975"/>
      <c r="AC25" s="976"/>
      <c r="AD25" s="280"/>
      <c r="AE25" s="280"/>
      <c r="AF25" s="32"/>
      <c r="AG25" s="32"/>
      <c r="AH25" s="69"/>
      <c r="AI25" s="32"/>
      <c r="AJ25" s="79"/>
      <c r="AK25" s="79"/>
      <c r="AL25" s="32"/>
      <c r="AM25" s="32"/>
      <c r="AN25" s="32"/>
      <c r="AO25" s="32"/>
      <c r="AP25" s="32"/>
      <c r="AQ25" s="32"/>
      <c r="AR25" s="32"/>
      <c r="AS25" s="32"/>
      <c r="AT25" s="32"/>
      <c r="AU25" s="32"/>
      <c r="AV25" s="32"/>
      <c r="AW25" s="32"/>
      <c r="AX25" s="32"/>
      <c r="AY25" s="32"/>
      <c r="AZ25" s="32"/>
      <c r="BA25" s="32"/>
      <c r="BB25" s="79"/>
      <c r="BC25" s="79"/>
      <c r="BD25" s="280"/>
      <c r="BE25" s="280"/>
      <c r="BF25" s="280"/>
      <c r="BG25" s="479"/>
      <c r="BH25" s="479"/>
      <c r="BI25" s="479"/>
      <c r="BJ25" s="479"/>
      <c r="BK25" s="479"/>
      <c r="BL25" s="479"/>
      <c r="BM25" s="479"/>
      <c r="BN25" s="479"/>
      <c r="BO25" s="479"/>
      <c r="BP25" s="32"/>
      <c r="BQ25" s="32"/>
      <c r="BR25" s="32"/>
    </row>
    <row r="26" spans="1:70" s="68" customFormat="1" ht="26.25" customHeight="1" x14ac:dyDescent="0.2">
      <c r="A26" s="967"/>
      <c r="B26" s="968"/>
      <c r="C26" s="968"/>
      <c r="D26" s="968"/>
      <c r="E26" s="968"/>
      <c r="F26" s="968"/>
      <c r="G26" s="969"/>
      <c r="H26" s="977" t="s">
        <v>206</v>
      </c>
      <c r="I26" s="978"/>
      <c r="J26" s="978"/>
      <c r="K26" s="978"/>
      <c r="L26" s="979"/>
      <c r="M26" s="981"/>
      <c r="N26" s="981"/>
      <c r="O26" s="981"/>
      <c r="P26" s="981"/>
      <c r="Q26" s="981"/>
      <c r="R26" s="981"/>
      <c r="S26" s="981"/>
      <c r="T26" s="981"/>
      <c r="U26" s="981"/>
      <c r="V26" s="981"/>
      <c r="W26" s="981"/>
      <c r="X26" s="981"/>
      <c r="Y26" s="981"/>
      <c r="Z26" s="981"/>
      <c r="AA26" s="981"/>
      <c r="AB26" s="981"/>
      <c r="AC26" s="982"/>
      <c r="AD26" s="280"/>
      <c r="AE26" s="280"/>
      <c r="AF26" s="32"/>
      <c r="AG26" s="32"/>
      <c r="AH26" s="69"/>
      <c r="AI26" s="32"/>
      <c r="AJ26" s="79"/>
      <c r="AK26" s="79"/>
      <c r="AL26" s="32"/>
      <c r="AM26" s="32"/>
      <c r="AN26" s="32"/>
      <c r="AO26" s="32"/>
      <c r="AP26" s="32"/>
      <c r="AQ26" s="32"/>
      <c r="AR26" s="32"/>
      <c r="AS26" s="32"/>
      <c r="AT26" s="32"/>
      <c r="AU26" s="32"/>
      <c r="AV26" s="32"/>
      <c r="AW26" s="32"/>
      <c r="AX26" s="32"/>
      <c r="AY26" s="32"/>
      <c r="AZ26" s="32"/>
      <c r="BA26" s="32"/>
      <c r="BB26" s="79"/>
      <c r="BC26" s="79"/>
      <c r="BD26" s="280"/>
      <c r="BE26" s="280"/>
      <c r="BF26" s="280"/>
      <c r="BG26" s="479"/>
      <c r="BH26" s="479"/>
      <c r="BI26" s="479"/>
      <c r="BJ26" s="479"/>
      <c r="BK26" s="479"/>
      <c r="BL26" s="479"/>
      <c r="BM26" s="479"/>
      <c r="BN26" s="479"/>
      <c r="BO26" s="479"/>
      <c r="BP26" s="32"/>
      <c r="BQ26" s="32"/>
      <c r="BR26" s="32"/>
    </row>
    <row r="27" spans="1:70" s="68" customFormat="1" ht="20.25" customHeight="1" x14ac:dyDescent="0.2">
      <c r="A27" s="970"/>
      <c r="B27" s="971"/>
      <c r="C27" s="971"/>
      <c r="D27" s="971"/>
      <c r="E27" s="971"/>
      <c r="F27" s="971"/>
      <c r="G27" s="972"/>
      <c r="H27" s="983" t="s">
        <v>207</v>
      </c>
      <c r="I27" s="984"/>
      <c r="J27" s="984"/>
      <c r="K27" s="984"/>
      <c r="L27" s="985"/>
      <c r="M27" s="960"/>
      <c r="N27" s="960"/>
      <c r="O27" s="960"/>
      <c r="P27" s="960"/>
      <c r="Q27" s="960"/>
      <c r="R27" s="960"/>
      <c r="S27" s="960"/>
      <c r="T27" s="508" t="s">
        <v>208</v>
      </c>
      <c r="U27" s="486"/>
      <c r="V27" s="486"/>
      <c r="W27" s="959"/>
      <c r="X27" s="960"/>
      <c r="Y27" s="960"/>
      <c r="Z27" s="960"/>
      <c r="AA27" s="960"/>
      <c r="AB27" s="960"/>
      <c r="AC27" s="961"/>
      <c r="AD27" s="280"/>
      <c r="AE27" s="280"/>
      <c r="AF27" s="32"/>
      <c r="AG27" s="32"/>
      <c r="AH27" s="69"/>
      <c r="AI27" s="32"/>
      <c r="AJ27" s="79"/>
      <c r="AK27" s="79"/>
      <c r="AL27" s="32"/>
      <c r="AM27" s="32"/>
      <c r="AN27" s="32"/>
      <c r="AO27" s="32"/>
      <c r="AP27" s="32"/>
      <c r="AQ27" s="32"/>
      <c r="AR27" s="32"/>
      <c r="AS27" s="32"/>
      <c r="AT27" s="32"/>
      <c r="AU27" s="32"/>
      <c r="AV27" s="32"/>
      <c r="AW27" s="32"/>
      <c r="AX27" s="32"/>
      <c r="AY27" s="32"/>
      <c r="AZ27" s="32"/>
      <c r="BA27" s="32"/>
      <c r="BB27" s="79"/>
      <c r="BC27" s="79"/>
      <c r="BD27" s="280"/>
      <c r="BE27" s="280"/>
      <c r="BF27" s="280"/>
      <c r="BG27" s="479"/>
      <c r="BH27" s="479"/>
      <c r="BI27" s="479"/>
      <c r="BJ27" s="479"/>
      <c r="BK27" s="479"/>
      <c r="BL27" s="479"/>
      <c r="BM27" s="479"/>
      <c r="BN27" s="479"/>
      <c r="BO27" s="479"/>
      <c r="BP27" s="32"/>
      <c r="BQ27" s="32"/>
      <c r="BR27" s="32"/>
    </row>
    <row r="28" spans="1:70" ht="17.25" customHeight="1" x14ac:dyDescent="0.2">
      <c r="A28" s="174"/>
      <c r="AD28" s="280"/>
      <c r="AE28" s="280"/>
      <c r="AH28" s="72"/>
      <c r="AI28" s="73"/>
      <c r="AJ28" s="73"/>
      <c r="AK28" s="73"/>
      <c r="AL28" s="73"/>
      <c r="AM28" s="73"/>
      <c r="AN28" s="73"/>
      <c r="AO28" s="82"/>
      <c r="AP28" s="82"/>
      <c r="AQ28" s="280"/>
      <c r="AR28" s="280"/>
      <c r="AS28" s="280"/>
      <c r="AT28" s="280"/>
      <c r="AU28" s="280"/>
      <c r="AV28" s="280"/>
      <c r="AW28" s="280"/>
      <c r="AX28" s="280"/>
      <c r="AY28" s="74"/>
      <c r="AZ28" s="280"/>
      <c r="BA28" s="280"/>
      <c r="BB28" s="280"/>
      <c r="BC28" s="280"/>
      <c r="BD28" s="280"/>
      <c r="BE28" s="280"/>
      <c r="BF28" s="280"/>
      <c r="BG28" s="280"/>
      <c r="BH28" s="280"/>
      <c r="BI28" s="280"/>
      <c r="BJ28" s="280"/>
      <c r="BK28" s="280"/>
      <c r="BL28" s="280"/>
      <c r="BM28" s="280"/>
      <c r="BN28" s="280"/>
      <c r="BO28" s="280"/>
    </row>
    <row r="29" spans="1:70" ht="17.25" customHeight="1" x14ac:dyDescent="0.2">
      <c r="A29" s="174"/>
      <c r="AD29" s="280"/>
      <c r="AE29" s="280"/>
      <c r="AH29" s="72"/>
      <c r="AI29" s="73"/>
      <c r="AJ29" s="73"/>
      <c r="AK29" s="73"/>
      <c r="AL29" s="73"/>
      <c r="AM29" s="73"/>
      <c r="AN29" s="73"/>
      <c r="AO29" s="82"/>
      <c r="AP29" s="82"/>
      <c r="AQ29" s="280"/>
      <c r="AR29" s="280"/>
      <c r="AS29" s="280"/>
      <c r="AT29" s="280"/>
      <c r="AU29" s="280"/>
      <c r="AV29" s="280"/>
      <c r="AW29" s="280"/>
      <c r="AX29" s="280"/>
      <c r="AY29" s="74"/>
      <c r="AZ29" s="280"/>
      <c r="BA29" s="280"/>
      <c r="BB29" s="280"/>
      <c r="BC29" s="280"/>
      <c r="BD29" s="280"/>
      <c r="BE29" s="280"/>
      <c r="BF29" s="280"/>
      <c r="BG29" s="280"/>
      <c r="BH29" s="280"/>
      <c r="BI29" s="280"/>
      <c r="BJ29" s="280"/>
      <c r="BK29" s="280"/>
      <c r="BL29" s="280"/>
      <c r="BM29" s="280"/>
      <c r="BN29" s="280"/>
      <c r="BO29" s="280"/>
    </row>
    <row r="30" spans="1:70" ht="16" customHeight="1" x14ac:dyDescent="0.2">
      <c r="A30" s="173" t="s">
        <v>209</v>
      </c>
      <c r="B30" s="173"/>
      <c r="C30" s="173"/>
      <c r="D30" s="173"/>
      <c r="E30" s="173"/>
      <c r="F30" s="173"/>
      <c r="G30" s="173"/>
      <c r="H30" s="173"/>
      <c r="I30" s="173"/>
      <c r="J30" s="173"/>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59"/>
      <c r="BI30" s="59"/>
      <c r="BJ30" s="59"/>
      <c r="BK30" s="59"/>
      <c r="BL30" s="59"/>
      <c r="BM30" s="59"/>
      <c r="BN30" s="59"/>
      <c r="BO30" s="59"/>
    </row>
    <row r="31" spans="1:70" ht="5.25" customHeight="1" x14ac:dyDescent="0.2">
      <c r="A31" s="173"/>
      <c r="B31" s="173"/>
      <c r="C31" s="173"/>
      <c r="D31" s="173"/>
      <c r="E31" s="173"/>
      <c r="F31" s="173"/>
      <c r="G31" s="173"/>
      <c r="H31" s="173"/>
      <c r="I31" s="173"/>
      <c r="J31" s="173"/>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59"/>
      <c r="BI31" s="59"/>
      <c r="BJ31" s="59"/>
      <c r="BK31" s="59"/>
      <c r="BL31" s="59"/>
      <c r="BM31" s="59"/>
      <c r="BN31" s="59"/>
      <c r="BO31" s="59"/>
    </row>
    <row r="32" spans="1:70" ht="19.5" customHeight="1" x14ac:dyDescent="0.2">
      <c r="A32" s="1011" t="s">
        <v>210</v>
      </c>
      <c r="B32" s="1012"/>
      <c r="C32" s="1012"/>
      <c r="D32" s="1012"/>
      <c r="E32" s="1012"/>
      <c r="F32" s="1012"/>
      <c r="G32" s="1012"/>
      <c r="H32" s="1012"/>
      <c r="I32" s="1012"/>
      <c r="J32" s="1012"/>
      <c r="K32" s="1012"/>
      <c r="L32" s="1012"/>
      <c r="M32" s="1012"/>
      <c r="N32" s="1012"/>
      <c r="O32" s="1012"/>
      <c r="P32" s="1012"/>
      <c r="Q32" s="1012"/>
      <c r="R32" s="1012"/>
      <c r="S32" s="1012"/>
      <c r="T32" s="1012"/>
      <c r="U32" s="1012"/>
      <c r="V32" s="1012"/>
      <c r="W32" s="1012"/>
      <c r="X32" s="1012"/>
      <c r="Y32" s="1012"/>
      <c r="Z32" s="1012"/>
      <c r="AA32" s="1012"/>
      <c r="AB32" s="1012"/>
      <c r="AC32" s="1013"/>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59"/>
      <c r="BI32" s="59"/>
      <c r="BJ32" s="59"/>
      <c r="BK32" s="59"/>
      <c r="BL32" s="59"/>
      <c r="BM32" s="59"/>
      <c r="BN32" s="59"/>
      <c r="BO32" s="59"/>
    </row>
    <row r="33" spans="1:67" ht="21" customHeight="1" x14ac:dyDescent="0.2">
      <c r="A33" s="1014" t="s">
        <v>101</v>
      </c>
      <c r="B33" s="1015"/>
      <c r="C33" s="1015"/>
      <c r="D33" s="1015"/>
      <c r="E33" s="1015"/>
      <c r="F33" s="1015"/>
      <c r="G33" s="1015"/>
      <c r="H33" s="1015"/>
      <c r="I33" s="1015"/>
      <c r="J33" s="1015"/>
      <c r="K33" s="1015"/>
      <c r="L33" s="1015"/>
      <c r="M33" s="1015"/>
      <c r="N33" s="1015"/>
      <c r="O33" s="1015"/>
      <c r="P33" s="1016"/>
      <c r="Q33" s="1015" t="s">
        <v>211</v>
      </c>
      <c r="R33" s="1015"/>
      <c r="S33" s="1015"/>
      <c r="T33" s="1015"/>
      <c r="U33" s="1015"/>
      <c r="V33" s="1015"/>
      <c r="W33" s="1015"/>
      <c r="X33" s="1015"/>
      <c r="Y33" s="1015"/>
      <c r="Z33" s="1015"/>
      <c r="AA33" s="1015"/>
      <c r="AB33" s="1015"/>
      <c r="AC33" s="1016"/>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59"/>
      <c r="BI33" s="59"/>
      <c r="BJ33" s="59"/>
      <c r="BK33" s="59"/>
      <c r="BL33" s="59"/>
      <c r="BM33" s="59"/>
      <c r="BN33" s="59"/>
      <c r="BO33" s="59"/>
    </row>
    <row r="34" spans="1:67" ht="15.75" customHeight="1" x14ac:dyDescent="0.2">
      <c r="A34" s="1003"/>
      <c r="B34" s="1004"/>
      <c r="C34" s="1004"/>
      <c r="D34" s="1004"/>
      <c r="E34" s="1004"/>
      <c r="F34" s="1004"/>
      <c r="G34" s="1004"/>
      <c r="H34" s="1004"/>
      <c r="I34" s="1004"/>
      <c r="J34" s="1004"/>
      <c r="K34" s="1004"/>
      <c r="L34" s="1004"/>
      <c r="M34" s="1004"/>
      <c r="N34" s="1004"/>
      <c r="O34" s="1004"/>
      <c r="P34" s="1005"/>
      <c r="Q34" s="1004"/>
      <c r="R34" s="1004"/>
      <c r="S34" s="1004"/>
      <c r="T34" s="1004"/>
      <c r="U34" s="1004"/>
      <c r="V34" s="1004"/>
      <c r="W34" s="1004"/>
      <c r="X34" s="1004"/>
      <c r="Y34" s="1004"/>
      <c r="Z34" s="1004"/>
      <c r="AA34" s="1004"/>
      <c r="AB34" s="1004"/>
      <c r="AC34" s="1005"/>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59"/>
      <c r="BI34" s="59"/>
      <c r="BJ34" s="59"/>
      <c r="BK34" s="59"/>
      <c r="BL34" s="59"/>
      <c r="BM34" s="59"/>
      <c r="BN34" s="59"/>
      <c r="BO34" s="59"/>
    </row>
    <row r="35" spans="1:67" ht="15.75" customHeight="1" x14ac:dyDescent="0.2">
      <c r="A35" s="1006"/>
      <c r="B35" s="1007"/>
      <c r="C35" s="1007"/>
      <c r="D35" s="1007"/>
      <c r="E35" s="1007"/>
      <c r="F35" s="1007"/>
      <c r="G35" s="1007"/>
      <c r="H35" s="1007"/>
      <c r="I35" s="1007"/>
      <c r="J35" s="1007"/>
      <c r="K35" s="1007"/>
      <c r="L35" s="1007"/>
      <c r="M35" s="1007"/>
      <c r="N35" s="1007"/>
      <c r="O35" s="1007"/>
      <c r="P35" s="1008"/>
      <c r="Q35" s="1007"/>
      <c r="R35" s="1007"/>
      <c r="S35" s="1007"/>
      <c r="T35" s="1007"/>
      <c r="U35" s="1007"/>
      <c r="V35" s="1007"/>
      <c r="W35" s="1007"/>
      <c r="X35" s="1007"/>
      <c r="Y35" s="1007"/>
      <c r="Z35" s="1007"/>
      <c r="AA35" s="1007"/>
      <c r="AB35" s="1007"/>
      <c r="AC35" s="1008"/>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59"/>
      <c r="BI35" s="59"/>
      <c r="BJ35" s="59"/>
      <c r="BK35" s="59"/>
      <c r="BL35" s="59"/>
      <c r="BM35" s="59"/>
      <c r="BN35" s="59"/>
      <c r="BO35" s="59"/>
    </row>
    <row r="36" spans="1:67" ht="15.75" customHeight="1" x14ac:dyDescent="0.2">
      <c r="A36" s="1006"/>
      <c r="B36" s="1007"/>
      <c r="C36" s="1007"/>
      <c r="D36" s="1007"/>
      <c r="E36" s="1007"/>
      <c r="F36" s="1007"/>
      <c r="G36" s="1007"/>
      <c r="H36" s="1007"/>
      <c r="I36" s="1007"/>
      <c r="J36" s="1007"/>
      <c r="K36" s="1007"/>
      <c r="L36" s="1007"/>
      <c r="M36" s="1007"/>
      <c r="N36" s="1007"/>
      <c r="O36" s="1007"/>
      <c r="P36" s="1008"/>
      <c r="Q36" s="1007"/>
      <c r="R36" s="1007"/>
      <c r="S36" s="1007"/>
      <c r="T36" s="1007"/>
      <c r="U36" s="1007"/>
      <c r="V36" s="1007"/>
      <c r="W36" s="1007"/>
      <c r="X36" s="1007"/>
      <c r="Y36" s="1007"/>
      <c r="Z36" s="1007"/>
      <c r="AA36" s="1007"/>
      <c r="AB36" s="1007"/>
      <c r="AC36" s="1008"/>
      <c r="AD36" s="280"/>
      <c r="AE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row>
    <row r="37" spans="1:67" ht="15.75" customHeight="1" x14ac:dyDescent="0.2">
      <c r="A37" s="1006"/>
      <c r="B37" s="1007"/>
      <c r="C37" s="1007"/>
      <c r="D37" s="1007"/>
      <c r="E37" s="1007"/>
      <c r="F37" s="1007"/>
      <c r="G37" s="1007"/>
      <c r="H37" s="1007"/>
      <c r="I37" s="1007"/>
      <c r="J37" s="1007"/>
      <c r="K37" s="1007"/>
      <c r="L37" s="1007"/>
      <c r="M37" s="1007"/>
      <c r="N37" s="1007"/>
      <c r="O37" s="1007"/>
      <c r="P37" s="1008"/>
      <c r="Q37" s="1007"/>
      <c r="R37" s="1007"/>
      <c r="S37" s="1007"/>
      <c r="T37" s="1007"/>
      <c r="U37" s="1007"/>
      <c r="V37" s="1007"/>
      <c r="W37" s="1007"/>
      <c r="X37" s="1007"/>
      <c r="Y37" s="1007"/>
      <c r="Z37" s="1007"/>
      <c r="AA37" s="1007"/>
      <c r="AB37" s="1007"/>
      <c r="AC37" s="1008"/>
      <c r="AD37" s="280"/>
      <c r="AE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row>
    <row r="38" spans="1:67" ht="15.75" customHeight="1" x14ac:dyDescent="0.2">
      <c r="A38" s="1006"/>
      <c r="B38" s="1007"/>
      <c r="C38" s="1007"/>
      <c r="D38" s="1007"/>
      <c r="E38" s="1007"/>
      <c r="F38" s="1007"/>
      <c r="G38" s="1007"/>
      <c r="H38" s="1007"/>
      <c r="I38" s="1007"/>
      <c r="J38" s="1007"/>
      <c r="K38" s="1007"/>
      <c r="L38" s="1007"/>
      <c r="M38" s="1007"/>
      <c r="N38" s="1007"/>
      <c r="O38" s="1007"/>
      <c r="P38" s="1008"/>
      <c r="Q38" s="1007"/>
      <c r="R38" s="1007"/>
      <c r="S38" s="1007"/>
      <c r="T38" s="1007"/>
      <c r="U38" s="1007"/>
      <c r="V38" s="1007"/>
      <c r="W38" s="1007"/>
      <c r="X38" s="1007"/>
      <c r="Y38" s="1007"/>
      <c r="Z38" s="1007"/>
      <c r="AA38" s="1007"/>
      <c r="AB38" s="1007"/>
      <c r="AC38" s="1008"/>
    </row>
    <row r="39" spans="1:67" ht="15.75" customHeight="1" x14ac:dyDescent="0.2">
      <c r="A39" s="1006"/>
      <c r="B39" s="1007"/>
      <c r="C39" s="1007"/>
      <c r="D39" s="1007"/>
      <c r="E39" s="1007"/>
      <c r="F39" s="1007"/>
      <c r="G39" s="1007"/>
      <c r="H39" s="1007"/>
      <c r="I39" s="1007"/>
      <c r="J39" s="1007"/>
      <c r="K39" s="1007"/>
      <c r="L39" s="1007"/>
      <c r="M39" s="1007"/>
      <c r="N39" s="1007"/>
      <c r="O39" s="1007"/>
      <c r="P39" s="1008"/>
      <c r="Q39" s="1007"/>
      <c r="R39" s="1007"/>
      <c r="S39" s="1007"/>
      <c r="T39" s="1007"/>
      <c r="U39" s="1007"/>
      <c r="V39" s="1007"/>
      <c r="W39" s="1007"/>
      <c r="X39" s="1007"/>
      <c r="Y39" s="1007"/>
      <c r="Z39" s="1007"/>
      <c r="AA39" s="1007"/>
      <c r="AB39" s="1007"/>
      <c r="AC39" s="1008"/>
    </row>
    <row r="40" spans="1:67" ht="15.75" customHeight="1" x14ac:dyDescent="0.2">
      <c r="A40" s="538"/>
      <c r="B40" s="539"/>
      <c r="C40" s="539"/>
      <c r="D40" s="539"/>
      <c r="E40" s="539"/>
      <c r="F40" s="539"/>
      <c r="G40" s="539"/>
      <c r="H40" s="539"/>
      <c r="I40" s="539"/>
      <c r="J40" s="539"/>
      <c r="K40" s="539"/>
      <c r="L40" s="539"/>
      <c r="M40" s="539"/>
      <c r="N40" s="539"/>
      <c r="O40" s="539"/>
      <c r="P40" s="540"/>
      <c r="Q40" s="539"/>
      <c r="R40" s="539"/>
      <c r="S40" s="539"/>
      <c r="T40" s="539"/>
      <c r="U40" s="539"/>
      <c r="V40" s="539"/>
      <c r="W40" s="539"/>
      <c r="X40" s="539"/>
      <c r="Y40" s="539"/>
      <c r="Z40" s="539"/>
      <c r="AA40" s="539"/>
      <c r="AB40" s="539"/>
      <c r="AC40" s="540"/>
    </row>
    <row r="41" spans="1:67" ht="21.75" customHeight="1" x14ac:dyDescent="0.2">
      <c r="A41" s="508" t="s">
        <v>103</v>
      </c>
      <c r="B41" s="486"/>
      <c r="C41" s="486"/>
      <c r="D41" s="486"/>
      <c r="E41" s="486"/>
      <c r="F41" s="486"/>
      <c r="G41" s="486"/>
      <c r="H41" s="486"/>
      <c r="I41" s="486"/>
      <c r="J41" s="486"/>
      <c r="K41" s="486"/>
      <c r="L41" s="486"/>
      <c r="M41" s="486"/>
      <c r="N41" s="486"/>
      <c r="O41" s="486"/>
      <c r="P41" s="487"/>
      <c r="Q41" s="1009" t="s">
        <v>361</v>
      </c>
      <c r="R41" s="1009"/>
      <c r="S41" s="1009"/>
      <c r="T41" s="1009"/>
      <c r="U41" s="1009"/>
      <c r="V41" s="1009"/>
      <c r="W41" s="1009"/>
      <c r="X41" s="1009"/>
      <c r="Y41" s="1009"/>
      <c r="Z41" s="1009"/>
      <c r="AA41" s="1009"/>
      <c r="AB41" s="1009"/>
      <c r="AC41" s="1010"/>
      <c r="AF41" s="280"/>
    </row>
    <row r="42" spans="1:67" ht="15.75" customHeight="1" x14ac:dyDescent="0.2">
      <c r="E42" s="75"/>
      <c r="AD42" s="280"/>
      <c r="AE42" s="280"/>
    </row>
    <row r="43" spans="1:67" ht="15.75" customHeight="1" x14ac:dyDescent="0.2">
      <c r="E43" s="75"/>
    </row>
    <row r="44" spans="1:67" ht="15.75" customHeight="1" x14ac:dyDescent="0.2">
      <c r="E44" s="75"/>
    </row>
    <row r="45" spans="1:67" ht="15.75" customHeight="1" x14ac:dyDescent="0.2">
      <c r="E45" s="75"/>
    </row>
    <row r="46" spans="1:67" ht="15.75" customHeight="1" x14ac:dyDescent="0.2">
      <c r="E46" s="75"/>
    </row>
    <row r="47" spans="1:67" ht="15.75" customHeight="1" x14ac:dyDescent="0.2">
      <c r="E47" s="75"/>
    </row>
    <row r="48" spans="1:67" ht="15.75" customHeight="1" x14ac:dyDescent="0.2">
      <c r="E48" s="75"/>
    </row>
    <row r="49" spans="1:67" ht="15.75" customHeight="1" x14ac:dyDescent="0.2">
      <c r="E49" s="75"/>
    </row>
    <row r="50" spans="1:67" ht="15.75" customHeight="1" x14ac:dyDescent="0.2">
      <c r="E50" s="75"/>
    </row>
    <row r="51" spans="1:67" ht="16" customHeight="1" x14ac:dyDescent="0.2">
      <c r="A51" s="173" t="s">
        <v>238</v>
      </c>
      <c r="B51" s="173"/>
      <c r="C51" s="173"/>
      <c r="D51" s="173"/>
      <c r="E51" s="173"/>
      <c r="F51" s="173"/>
      <c r="G51" s="173"/>
      <c r="H51" s="173"/>
      <c r="I51" s="173"/>
      <c r="J51" s="173"/>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59"/>
      <c r="BI51" s="59"/>
      <c r="BJ51" s="59"/>
      <c r="BK51" s="59"/>
      <c r="BL51" s="59"/>
      <c r="BM51" s="59"/>
      <c r="BN51" s="59"/>
      <c r="BO51" s="59"/>
    </row>
    <row r="52" spans="1:67" ht="15.5" customHeight="1" x14ac:dyDescent="0.2"/>
    <row r="53" spans="1:67" ht="31.5" customHeight="1" thickBot="1" x14ac:dyDescent="0.25">
      <c r="A53" s="1021" t="s">
        <v>104</v>
      </c>
      <c r="B53" s="1022"/>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301" t="s">
        <v>362</v>
      </c>
      <c r="AB53" s="1023" t="s">
        <v>363</v>
      </c>
      <c r="AC53" s="1024"/>
    </row>
    <row r="54" spans="1:67" ht="19.5" customHeight="1" thickTop="1" x14ac:dyDescent="0.2">
      <c r="A54" s="1025" t="s">
        <v>364</v>
      </c>
      <c r="B54" s="1026"/>
      <c r="C54" s="1026"/>
      <c r="D54" s="1026"/>
      <c r="E54" s="1026"/>
      <c r="F54" s="1026"/>
      <c r="G54" s="1026"/>
      <c r="H54" s="1026"/>
      <c r="I54" s="1026"/>
      <c r="J54" s="1026"/>
      <c r="K54" s="1026"/>
      <c r="L54" s="1026"/>
      <c r="M54" s="1027"/>
      <c r="N54" s="1028">
        <v>1</v>
      </c>
      <c r="O54" s="1029"/>
      <c r="P54" s="1030" t="s">
        <v>365</v>
      </c>
      <c r="Q54" s="1030"/>
      <c r="R54" s="1031"/>
      <c r="S54" s="1028">
        <v>2</v>
      </c>
      <c r="T54" s="1029"/>
      <c r="U54" s="1030" t="s">
        <v>366</v>
      </c>
      <c r="V54" s="1030"/>
      <c r="W54" s="302"/>
      <c r="X54" s="303"/>
      <c r="Y54" s="303"/>
      <c r="Z54" s="304"/>
      <c r="AA54" s="1032" t="s">
        <v>367</v>
      </c>
      <c r="AB54" s="1035" t="s">
        <v>367</v>
      </c>
      <c r="AC54" s="1036"/>
    </row>
    <row r="55" spans="1:67" ht="40" customHeight="1" x14ac:dyDescent="0.2">
      <c r="A55" s="1041" t="s">
        <v>368</v>
      </c>
      <c r="B55" s="1042"/>
      <c r="C55" s="1042"/>
      <c r="D55" s="1042"/>
      <c r="E55" s="1042"/>
      <c r="F55" s="1042"/>
      <c r="G55" s="1042"/>
      <c r="H55" s="1042"/>
      <c r="I55" s="1042"/>
      <c r="J55" s="1042"/>
      <c r="K55" s="1042"/>
      <c r="L55" s="1042"/>
      <c r="M55" s="1043"/>
      <c r="N55" s="1044">
        <v>1</v>
      </c>
      <c r="O55" s="1045"/>
      <c r="P55" s="1046" t="s">
        <v>369</v>
      </c>
      <c r="Q55" s="1046"/>
      <c r="R55" s="1047"/>
      <c r="S55" s="1044">
        <v>2</v>
      </c>
      <c r="T55" s="1045"/>
      <c r="U55" s="1048" t="s">
        <v>370</v>
      </c>
      <c r="V55" s="1048"/>
      <c r="W55" s="305"/>
      <c r="X55" s="306"/>
      <c r="Y55" s="307"/>
      <c r="Z55" s="308"/>
      <c r="AA55" s="1033"/>
      <c r="AB55" s="1037"/>
      <c r="AC55" s="1038"/>
    </row>
    <row r="56" spans="1:67" ht="40" customHeight="1" x14ac:dyDescent="0.2">
      <c r="A56" s="1041" t="s">
        <v>371</v>
      </c>
      <c r="B56" s="1042"/>
      <c r="C56" s="1042"/>
      <c r="D56" s="1042"/>
      <c r="E56" s="1042"/>
      <c r="F56" s="1042"/>
      <c r="G56" s="1042"/>
      <c r="H56" s="1042"/>
      <c r="I56" s="1042"/>
      <c r="J56" s="1042"/>
      <c r="K56" s="1042"/>
      <c r="L56" s="1042"/>
      <c r="M56" s="1043"/>
      <c r="N56" s="1044">
        <v>1</v>
      </c>
      <c r="O56" s="1045"/>
      <c r="P56" s="1046" t="s">
        <v>369</v>
      </c>
      <c r="Q56" s="1046"/>
      <c r="R56" s="1047"/>
      <c r="S56" s="1044">
        <v>2</v>
      </c>
      <c r="T56" s="1045"/>
      <c r="U56" s="1048" t="s">
        <v>370</v>
      </c>
      <c r="V56" s="1048"/>
      <c r="W56" s="309"/>
      <c r="X56" s="310"/>
      <c r="Y56" s="310"/>
      <c r="Z56" s="311"/>
      <c r="AA56" s="1033"/>
      <c r="AB56" s="1037"/>
      <c r="AC56" s="1038"/>
    </row>
    <row r="57" spans="1:67" ht="40" customHeight="1" x14ac:dyDescent="0.2">
      <c r="A57" s="1049" t="s">
        <v>372</v>
      </c>
      <c r="B57" s="1050"/>
      <c r="C57" s="1050"/>
      <c r="D57" s="1050"/>
      <c r="E57" s="1050"/>
      <c r="F57" s="1050"/>
      <c r="G57" s="1050"/>
      <c r="H57" s="1050"/>
      <c r="I57" s="1050"/>
      <c r="J57" s="1050"/>
      <c r="K57" s="1050"/>
      <c r="L57" s="1050"/>
      <c r="M57" s="1051"/>
      <c r="N57" s="1044">
        <v>1</v>
      </c>
      <c r="O57" s="1045"/>
      <c r="P57" s="1046" t="s">
        <v>369</v>
      </c>
      <c r="Q57" s="1046"/>
      <c r="R57" s="1047"/>
      <c r="S57" s="1044">
        <v>2</v>
      </c>
      <c r="T57" s="1045"/>
      <c r="U57" s="1048" t="s">
        <v>370</v>
      </c>
      <c r="V57" s="1048"/>
      <c r="W57" s="309"/>
      <c r="X57" s="310"/>
      <c r="Y57" s="310"/>
      <c r="Z57" s="311"/>
      <c r="AA57" s="1033"/>
      <c r="AB57" s="1037"/>
      <c r="AC57" s="1038"/>
    </row>
    <row r="58" spans="1:67" ht="19.5" customHeight="1" x14ac:dyDescent="0.2">
      <c r="A58" s="1052" t="s">
        <v>373</v>
      </c>
      <c r="B58" s="1053"/>
      <c r="C58" s="1053"/>
      <c r="D58" s="1053"/>
      <c r="E58" s="1053"/>
      <c r="F58" s="1053"/>
      <c r="G58" s="1053"/>
      <c r="H58" s="1053"/>
      <c r="I58" s="1053"/>
      <c r="J58" s="1053"/>
      <c r="K58" s="1053"/>
      <c r="L58" s="1053"/>
      <c r="M58" s="1054"/>
      <c r="N58" s="1055">
        <v>1</v>
      </c>
      <c r="O58" s="1056"/>
      <c r="P58" s="1048" t="s">
        <v>212</v>
      </c>
      <c r="Q58" s="1048"/>
      <c r="R58" s="1057"/>
      <c r="S58" s="1055">
        <v>2</v>
      </c>
      <c r="T58" s="1056"/>
      <c r="U58" s="1048" t="s">
        <v>213</v>
      </c>
      <c r="V58" s="1048"/>
      <c r="W58" s="309"/>
      <c r="X58" s="310"/>
      <c r="Y58" s="310"/>
      <c r="Z58" s="311"/>
      <c r="AA58" s="1033"/>
      <c r="AB58" s="1037"/>
      <c r="AC58" s="1038"/>
    </row>
    <row r="59" spans="1:67" ht="40" customHeight="1" x14ac:dyDescent="0.2">
      <c r="A59" s="1049" t="s">
        <v>374</v>
      </c>
      <c r="B59" s="1050"/>
      <c r="C59" s="1050"/>
      <c r="D59" s="1050"/>
      <c r="E59" s="1050"/>
      <c r="F59" s="1050"/>
      <c r="G59" s="1050"/>
      <c r="H59" s="1050"/>
      <c r="I59" s="1050"/>
      <c r="J59" s="1050"/>
      <c r="K59" s="1050"/>
      <c r="L59" s="1050"/>
      <c r="M59" s="1051"/>
      <c r="N59" s="1044">
        <v>1</v>
      </c>
      <c r="O59" s="1045"/>
      <c r="P59" s="1046" t="s">
        <v>369</v>
      </c>
      <c r="Q59" s="1046"/>
      <c r="R59" s="1047"/>
      <c r="S59" s="1044">
        <v>2</v>
      </c>
      <c r="T59" s="1045"/>
      <c r="U59" s="1048" t="s">
        <v>370</v>
      </c>
      <c r="V59" s="1048"/>
      <c r="W59" s="309"/>
      <c r="X59" s="310"/>
      <c r="Y59" s="310"/>
      <c r="Z59" s="311"/>
      <c r="AA59" s="1033"/>
      <c r="AB59" s="1037"/>
      <c r="AC59" s="1038"/>
    </row>
    <row r="60" spans="1:67" ht="40" customHeight="1" x14ac:dyDescent="0.2">
      <c r="A60" s="1041" t="s">
        <v>375</v>
      </c>
      <c r="B60" s="1042"/>
      <c r="C60" s="1042"/>
      <c r="D60" s="1042"/>
      <c r="E60" s="1042"/>
      <c r="F60" s="1042"/>
      <c r="G60" s="1042"/>
      <c r="H60" s="1042"/>
      <c r="I60" s="1042"/>
      <c r="J60" s="1042"/>
      <c r="K60" s="1042"/>
      <c r="L60" s="1042"/>
      <c r="M60" s="1043"/>
      <c r="N60" s="1044">
        <v>1</v>
      </c>
      <c r="O60" s="1045"/>
      <c r="P60" s="1046" t="s">
        <v>369</v>
      </c>
      <c r="Q60" s="1046"/>
      <c r="R60" s="1047"/>
      <c r="S60" s="1044">
        <v>2</v>
      </c>
      <c r="T60" s="1045"/>
      <c r="U60" s="1048" t="s">
        <v>370</v>
      </c>
      <c r="V60" s="1048"/>
      <c r="W60" s="309"/>
      <c r="X60" s="310"/>
      <c r="Y60" s="310"/>
      <c r="Z60" s="311"/>
      <c r="AA60" s="1033"/>
      <c r="AB60" s="1037"/>
      <c r="AC60" s="1038"/>
    </row>
    <row r="61" spans="1:67" ht="19.5" customHeight="1" x14ac:dyDescent="0.2">
      <c r="A61" s="1049" t="s">
        <v>376</v>
      </c>
      <c r="B61" s="1050"/>
      <c r="C61" s="1050"/>
      <c r="D61" s="1050"/>
      <c r="E61" s="1050"/>
      <c r="F61" s="1050"/>
      <c r="G61" s="1050"/>
      <c r="H61" s="1050"/>
      <c r="I61" s="1050"/>
      <c r="J61" s="1050"/>
      <c r="K61" s="1050"/>
      <c r="L61" s="1050"/>
      <c r="M61" s="1051"/>
      <c r="N61" s="1055">
        <v>1</v>
      </c>
      <c r="O61" s="1056"/>
      <c r="P61" s="1048" t="s">
        <v>212</v>
      </c>
      <c r="Q61" s="1048"/>
      <c r="R61" s="1057"/>
      <c r="S61" s="1055">
        <v>2</v>
      </c>
      <c r="T61" s="1056"/>
      <c r="U61" s="1048" t="s">
        <v>213</v>
      </c>
      <c r="V61" s="1048"/>
      <c r="W61" s="1055"/>
      <c r="X61" s="1056"/>
      <c r="Y61" s="1048"/>
      <c r="Z61" s="1057"/>
      <c r="AA61" s="1033"/>
      <c r="AB61" s="1037"/>
      <c r="AC61" s="1038"/>
      <c r="AH61" s="281"/>
    </row>
    <row r="62" spans="1:67" ht="19.5" customHeight="1" x14ac:dyDescent="0.2">
      <c r="A62" s="1058" t="s">
        <v>377</v>
      </c>
      <c r="B62" s="1059"/>
      <c r="C62" s="1059"/>
      <c r="D62" s="1059"/>
      <c r="E62" s="1059"/>
      <c r="F62" s="1059"/>
      <c r="G62" s="1059"/>
      <c r="H62" s="1059"/>
      <c r="I62" s="1059"/>
      <c r="J62" s="1059"/>
      <c r="K62" s="1059"/>
      <c r="L62" s="1059"/>
      <c r="M62" s="1060"/>
      <c r="N62" s="1067">
        <v>1</v>
      </c>
      <c r="O62" s="1068"/>
      <c r="P62" s="1069" t="s">
        <v>212</v>
      </c>
      <c r="Q62" s="1069"/>
      <c r="R62" s="312"/>
      <c r="S62" s="1067">
        <v>7</v>
      </c>
      <c r="T62" s="1068"/>
      <c r="U62" s="1070" t="s">
        <v>357</v>
      </c>
      <c r="V62" s="1071"/>
      <c r="W62" s="1067">
        <v>8</v>
      </c>
      <c r="X62" s="1068"/>
      <c r="Y62" s="1070" t="s">
        <v>378</v>
      </c>
      <c r="Z62" s="1057"/>
      <c r="AA62" s="1033"/>
      <c r="AB62" s="1037"/>
      <c r="AC62" s="1038"/>
    </row>
    <row r="63" spans="1:67" ht="19.5" customHeight="1" x14ac:dyDescent="0.2">
      <c r="A63" s="1061"/>
      <c r="B63" s="1062"/>
      <c r="C63" s="1062"/>
      <c r="D63" s="1062"/>
      <c r="E63" s="1062"/>
      <c r="F63" s="1062"/>
      <c r="G63" s="1062"/>
      <c r="H63" s="1062"/>
      <c r="I63" s="1062"/>
      <c r="J63" s="1062"/>
      <c r="K63" s="1062"/>
      <c r="L63" s="1062"/>
      <c r="M63" s="1063"/>
      <c r="N63" s="1072">
        <v>9</v>
      </c>
      <c r="O63" s="1073"/>
      <c r="P63" s="1046" t="s">
        <v>358</v>
      </c>
      <c r="Q63" s="1046"/>
      <c r="R63" s="1047"/>
      <c r="S63" s="1067" t="s">
        <v>379</v>
      </c>
      <c r="T63" s="1068"/>
      <c r="U63" s="1070" t="s">
        <v>380</v>
      </c>
      <c r="V63" s="1071"/>
      <c r="W63" s="1067" t="s">
        <v>381</v>
      </c>
      <c r="X63" s="1068"/>
      <c r="Y63" s="1070" t="s">
        <v>382</v>
      </c>
      <c r="Z63" s="1071"/>
      <c r="AA63" s="1033"/>
      <c r="AB63" s="1037"/>
      <c r="AC63" s="1038"/>
    </row>
    <row r="64" spans="1:67" ht="19.5" customHeight="1" x14ac:dyDescent="0.2">
      <c r="A64" s="1061"/>
      <c r="B64" s="1062"/>
      <c r="C64" s="1062"/>
      <c r="D64" s="1062"/>
      <c r="E64" s="1062"/>
      <c r="F64" s="1062"/>
      <c r="G64" s="1062"/>
      <c r="H64" s="1062"/>
      <c r="I64" s="1062"/>
      <c r="J64" s="1062"/>
      <c r="K64" s="1062"/>
      <c r="L64" s="1062"/>
      <c r="M64" s="1063"/>
      <c r="N64" s="1067" t="s">
        <v>383</v>
      </c>
      <c r="O64" s="1068"/>
      <c r="P64" s="1056" t="s">
        <v>384</v>
      </c>
      <c r="Q64" s="1056"/>
      <c r="R64" s="1074"/>
      <c r="S64" s="1067" t="s">
        <v>385</v>
      </c>
      <c r="T64" s="1068"/>
      <c r="U64" s="1070" t="s">
        <v>386</v>
      </c>
      <c r="V64" s="1071"/>
      <c r="W64" s="1067" t="s">
        <v>387</v>
      </c>
      <c r="X64" s="1068"/>
      <c r="Y64" s="1070" t="s">
        <v>388</v>
      </c>
      <c r="Z64" s="1071"/>
      <c r="AA64" s="1033"/>
      <c r="AB64" s="1037"/>
      <c r="AC64" s="1038"/>
    </row>
    <row r="65" spans="1:29" ht="19.5" customHeight="1" x14ac:dyDescent="0.2">
      <c r="A65" s="1061"/>
      <c r="B65" s="1062"/>
      <c r="C65" s="1062"/>
      <c r="D65" s="1062"/>
      <c r="E65" s="1062"/>
      <c r="F65" s="1062"/>
      <c r="G65" s="1062"/>
      <c r="H65" s="1062"/>
      <c r="I65" s="1062"/>
      <c r="J65" s="1062"/>
      <c r="K65" s="1062"/>
      <c r="L65" s="1062"/>
      <c r="M65" s="1063"/>
      <c r="N65" s="1055" t="s">
        <v>389</v>
      </c>
      <c r="O65" s="1056"/>
      <c r="P65" s="1056" t="s">
        <v>390</v>
      </c>
      <c r="Q65" s="1056"/>
      <c r="R65" s="1074"/>
      <c r="S65" s="1055" t="s">
        <v>391</v>
      </c>
      <c r="T65" s="1056"/>
      <c r="U65" s="1070" t="s">
        <v>392</v>
      </c>
      <c r="V65" s="1071"/>
      <c r="W65" s="1067" t="s">
        <v>393</v>
      </c>
      <c r="X65" s="1068"/>
      <c r="Y65" s="1070" t="s">
        <v>394</v>
      </c>
      <c r="Z65" s="1071"/>
      <c r="AA65" s="1033"/>
      <c r="AB65" s="1037"/>
      <c r="AC65" s="1038"/>
    </row>
    <row r="66" spans="1:29" ht="19.5" customHeight="1" x14ac:dyDescent="0.2">
      <c r="A66" s="1061"/>
      <c r="B66" s="1062"/>
      <c r="C66" s="1062"/>
      <c r="D66" s="1062"/>
      <c r="E66" s="1062"/>
      <c r="F66" s="1062"/>
      <c r="G66" s="1062"/>
      <c r="H66" s="1062"/>
      <c r="I66" s="1062"/>
      <c r="J66" s="1062"/>
      <c r="K66" s="1062"/>
      <c r="L66" s="1062"/>
      <c r="M66" s="1063"/>
      <c r="N66" s="1067" t="s">
        <v>395</v>
      </c>
      <c r="O66" s="1068"/>
      <c r="P66" s="1056" t="s">
        <v>396</v>
      </c>
      <c r="Q66" s="1056"/>
      <c r="R66" s="1074"/>
      <c r="S66" s="1055" t="s">
        <v>397</v>
      </c>
      <c r="T66" s="1056"/>
      <c r="U66" s="1070" t="s">
        <v>398</v>
      </c>
      <c r="V66" s="1071"/>
      <c r="W66" s="1067" t="s">
        <v>399</v>
      </c>
      <c r="X66" s="1068"/>
      <c r="Y66" s="1070" t="s">
        <v>400</v>
      </c>
      <c r="Z66" s="1071"/>
      <c r="AA66" s="1033"/>
      <c r="AB66" s="1037"/>
      <c r="AC66" s="1038"/>
    </row>
    <row r="67" spans="1:29" ht="19.5" customHeight="1" x14ac:dyDescent="0.2">
      <c r="A67" s="1061"/>
      <c r="B67" s="1062"/>
      <c r="C67" s="1062"/>
      <c r="D67" s="1062"/>
      <c r="E67" s="1062"/>
      <c r="F67" s="1062"/>
      <c r="G67" s="1062"/>
      <c r="H67" s="1062"/>
      <c r="I67" s="1062"/>
      <c r="J67" s="1062"/>
      <c r="K67" s="1062"/>
      <c r="L67" s="1062"/>
      <c r="M67" s="1063"/>
      <c r="N67" s="1067" t="s">
        <v>401</v>
      </c>
      <c r="O67" s="1068"/>
      <c r="P67" s="1056" t="s">
        <v>402</v>
      </c>
      <c r="Q67" s="1056"/>
      <c r="R67" s="1074"/>
      <c r="S67" s="1067" t="s">
        <v>403</v>
      </c>
      <c r="T67" s="1068"/>
      <c r="U67" s="1070" t="s">
        <v>404</v>
      </c>
      <c r="V67" s="1071"/>
      <c r="W67" s="1067" t="s">
        <v>405</v>
      </c>
      <c r="X67" s="1068"/>
      <c r="Y67" s="1070" t="s">
        <v>406</v>
      </c>
      <c r="Z67" s="1071"/>
      <c r="AA67" s="1033"/>
      <c r="AB67" s="1037"/>
      <c r="AC67" s="1038"/>
    </row>
    <row r="68" spans="1:29" ht="19.5" customHeight="1" x14ac:dyDescent="0.2">
      <c r="A68" s="1064"/>
      <c r="B68" s="1065"/>
      <c r="C68" s="1065"/>
      <c r="D68" s="1065"/>
      <c r="E68" s="1065"/>
      <c r="F68" s="1065"/>
      <c r="G68" s="1065"/>
      <c r="H68" s="1065"/>
      <c r="I68" s="1065"/>
      <c r="J68" s="1065"/>
      <c r="K68" s="1065"/>
      <c r="L68" s="1065"/>
      <c r="M68" s="1066"/>
      <c r="N68" s="1055" t="s">
        <v>407</v>
      </c>
      <c r="O68" s="1056"/>
      <c r="P68" s="1056" t="s">
        <v>408</v>
      </c>
      <c r="Q68" s="1056"/>
      <c r="R68" s="1056"/>
      <c r="S68" s="1055"/>
      <c r="T68" s="1056"/>
      <c r="U68" s="1048"/>
      <c r="V68" s="1057"/>
      <c r="W68" s="313"/>
      <c r="X68" s="313"/>
      <c r="Y68" s="313"/>
      <c r="Z68" s="314"/>
      <c r="AA68" s="1034"/>
      <c r="AB68" s="1039"/>
      <c r="AC68" s="1040"/>
    </row>
    <row r="69" spans="1:29" s="175" customFormat="1" ht="20" customHeight="1" x14ac:dyDescent="0.2">
      <c r="A69" s="16" t="s">
        <v>409</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row>
    <row r="70" spans="1:29" s="175" customFormat="1" ht="14.25" customHeight="1" x14ac:dyDescent="0.2">
      <c r="A70" s="1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row>
    <row r="71" spans="1:29" ht="14" customHeight="1" x14ac:dyDescent="0.2">
      <c r="A71" s="1075" t="s">
        <v>141</v>
      </c>
      <c r="B71" s="1075"/>
      <c r="C71" s="1076" t="s">
        <v>410</v>
      </c>
      <c r="D71" s="1076"/>
      <c r="E71" s="1076"/>
      <c r="F71" s="1076"/>
      <c r="G71" s="1076"/>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row>
    <row r="72" spans="1:29" ht="13" x14ac:dyDescent="0.2">
      <c r="A72" s="1075" t="s">
        <v>156</v>
      </c>
      <c r="B72" s="1075"/>
      <c r="C72" s="1076" t="s">
        <v>411</v>
      </c>
      <c r="D72" s="1076"/>
      <c r="E72" s="1076"/>
      <c r="F72" s="1076"/>
      <c r="G72" s="1076"/>
      <c r="H72" s="1076"/>
      <c r="I72" s="1076"/>
      <c r="J72" s="1076"/>
      <c r="K72" s="1076"/>
      <c r="L72" s="1076"/>
      <c r="M72" s="1076"/>
      <c r="N72" s="1076"/>
      <c r="O72" s="1076"/>
      <c r="P72" s="1076"/>
      <c r="Q72" s="1076"/>
      <c r="R72" s="1076"/>
      <c r="S72" s="1076"/>
      <c r="T72" s="1076"/>
      <c r="U72" s="1076"/>
      <c r="V72" s="1076"/>
      <c r="W72" s="1076"/>
      <c r="X72" s="1076"/>
      <c r="Y72" s="1076"/>
      <c r="Z72" s="1076"/>
      <c r="AA72" s="1076"/>
      <c r="AB72" s="1076"/>
      <c r="AC72" s="1076"/>
    </row>
    <row r="73" spans="1:29" ht="13" x14ac:dyDescent="0.2">
      <c r="A73" s="1075" t="s">
        <v>157</v>
      </c>
      <c r="B73" s="1075"/>
      <c r="C73" s="1076" t="s">
        <v>412</v>
      </c>
      <c r="D73" s="1076"/>
      <c r="E73" s="1076"/>
      <c r="F73" s="1076"/>
      <c r="G73" s="1076"/>
      <c r="H73" s="1076"/>
      <c r="I73" s="1076"/>
      <c r="J73" s="1076"/>
      <c r="K73" s="1076"/>
      <c r="L73" s="1076"/>
      <c r="M73" s="1076"/>
      <c r="N73" s="1076"/>
      <c r="O73" s="1076"/>
      <c r="P73" s="1076"/>
      <c r="Q73" s="1076"/>
      <c r="R73" s="1076"/>
      <c r="S73" s="1076"/>
      <c r="T73" s="1076"/>
      <c r="U73" s="1076"/>
      <c r="V73" s="1076"/>
      <c r="W73" s="1076"/>
      <c r="X73" s="1076"/>
      <c r="Y73" s="1076"/>
      <c r="Z73" s="1076"/>
      <c r="AA73" s="1076"/>
      <c r="AB73" s="1076"/>
      <c r="AC73" s="1076"/>
    </row>
    <row r="74" spans="1:29" ht="20.149999999999999" customHeight="1" x14ac:dyDescent="0.2">
      <c r="A74" s="315"/>
      <c r="B74" s="315"/>
      <c r="C74" s="315"/>
      <c r="D74" s="315"/>
      <c r="E74" s="315"/>
      <c r="F74" s="315"/>
      <c r="G74" s="315"/>
      <c r="H74" s="315"/>
      <c r="I74" s="315"/>
      <c r="J74" s="315"/>
      <c r="K74" s="315"/>
      <c r="L74" s="315"/>
      <c r="M74" s="175"/>
      <c r="N74" s="175"/>
      <c r="O74" s="175"/>
      <c r="P74" s="175"/>
      <c r="Q74" s="175"/>
      <c r="R74" s="175"/>
      <c r="S74" s="175"/>
      <c r="T74" s="175"/>
      <c r="U74" s="175"/>
      <c r="V74" s="175"/>
      <c r="W74" s="175"/>
      <c r="X74" s="175"/>
      <c r="Y74" s="175"/>
      <c r="Z74" s="175"/>
      <c r="AA74" s="175"/>
      <c r="AB74" s="175"/>
      <c r="AC74" s="175"/>
    </row>
    <row r="75" spans="1:29" ht="20.149999999999999" customHeight="1" x14ac:dyDescent="0.2">
      <c r="A75" s="1075"/>
      <c r="B75" s="1075"/>
      <c r="C75" s="1076"/>
      <c r="D75" s="1076"/>
      <c r="E75" s="1076"/>
      <c r="F75" s="1076"/>
      <c r="G75" s="1076"/>
      <c r="H75" s="1076"/>
      <c r="I75" s="1076"/>
      <c r="J75" s="1076"/>
      <c r="K75" s="1076"/>
      <c r="L75" s="1076"/>
      <c r="M75" s="1076"/>
      <c r="N75" s="1076"/>
      <c r="O75" s="1076"/>
      <c r="P75" s="1076"/>
      <c r="Q75" s="1076"/>
      <c r="R75" s="1076"/>
      <c r="S75" s="1076"/>
      <c r="T75" s="1076"/>
      <c r="U75" s="1076"/>
      <c r="V75" s="1076"/>
      <c r="W75" s="1076"/>
      <c r="X75" s="1076"/>
      <c r="Y75" s="1076"/>
      <c r="Z75" s="1076"/>
      <c r="AA75" s="1076"/>
      <c r="AB75" s="1076"/>
      <c r="AC75" s="1076"/>
    </row>
    <row r="76" spans="1:29" ht="20.149999999999999" customHeight="1" x14ac:dyDescent="0.2">
      <c r="A76" s="316"/>
      <c r="B76" s="16"/>
      <c r="C76" s="16"/>
      <c r="D76" s="16"/>
      <c r="E76" s="16"/>
      <c r="F76" s="16"/>
      <c r="G76" s="16"/>
      <c r="H76" s="16"/>
      <c r="I76" s="16"/>
      <c r="J76" s="16"/>
      <c r="K76" s="16"/>
      <c r="L76" s="16"/>
      <c r="M76" s="317"/>
    </row>
    <row r="77" spans="1:29" ht="20.149999999999999" customHeight="1" x14ac:dyDescent="0.2">
      <c r="A77" s="1075"/>
      <c r="B77" s="1075"/>
      <c r="C77" s="1076"/>
      <c r="D77" s="1076"/>
      <c r="E77" s="1076"/>
      <c r="F77" s="1076"/>
      <c r="G77" s="1076"/>
      <c r="H77" s="1076"/>
      <c r="I77" s="1076"/>
      <c r="J77" s="1076"/>
      <c r="K77" s="1076"/>
      <c r="L77" s="1076"/>
      <c r="M77" s="1076"/>
      <c r="N77" s="1076"/>
      <c r="O77" s="1076"/>
      <c r="P77" s="1076"/>
      <c r="Q77" s="1076"/>
      <c r="R77" s="1076"/>
      <c r="S77" s="1076"/>
      <c r="T77" s="1076"/>
      <c r="U77" s="1076"/>
      <c r="V77" s="1076"/>
      <c r="W77" s="1076"/>
      <c r="X77" s="1076"/>
      <c r="Y77" s="1076"/>
      <c r="Z77" s="1076"/>
      <c r="AA77" s="1076"/>
      <c r="AB77" s="1076"/>
      <c r="AC77" s="1076"/>
    </row>
  </sheetData>
  <mergeCells count="141">
    <mergeCell ref="A71:B71"/>
    <mergeCell ref="C71:AC71"/>
    <mergeCell ref="A72:B72"/>
    <mergeCell ref="C72:AC72"/>
    <mergeCell ref="A73:B73"/>
    <mergeCell ref="C73:AC73"/>
    <mergeCell ref="A75:B75"/>
    <mergeCell ref="C75:AC75"/>
    <mergeCell ref="A77:B77"/>
    <mergeCell ref="C77:AC77"/>
    <mergeCell ref="N67:O67"/>
    <mergeCell ref="P67:R67"/>
    <mergeCell ref="S67:T67"/>
    <mergeCell ref="U67:V67"/>
    <mergeCell ref="W67:X67"/>
    <mergeCell ref="Y67:Z67"/>
    <mergeCell ref="N68:O68"/>
    <mergeCell ref="P68:R68"/>
    <mergeCell ref="S68:T68"/>
    <mergeCell ref="U68:V68"/>
    <mergeCell ref="U65:V65"/>
    <mergeCell ref="W65:X65"/>
    <mergeCell ref="Y65:Z65"/>
    <mergeCell ref="N66:O66"/>
    <mergeCell ref="P66:R66"/>
    <mergeCell ref="S66:T66"/>
    <mergeCell ref="U66:V66"/>
    <mergeCell ref="W66:X66"/>
    <mergeCell ref="Y66:Z66"/>
    <mergeCell ref="W61:X61"/>
    <mergeCell ref="Y61:Z61"/>
    <mergeCell ref="A62:M68"/>
    <mergeCell ref="N62:O62"/>
    <mergeCell ref="P62:Q62"/>
    <mergeCell ref="S62:T62"/>
    <mergeCell ref="U62:V62"/>
    <mergeCell ref="W62:X62"/>
    <mergeCell ref="Y62:Z62"/>
    <mergeCell ref="N63:O63"/>
    <mergeCell ref="P63:R63"/>
    <mergeCell ref="S63:T63"/>
    <mergeCell ref="U63:V63"/>
    <mergeCell ref="W63:X63"/>
    <mergeCell ref="Y63:Z63"/>
    <mergeCell ref="N64:O64"/>
    <mergeCell ref="P64:R64"/>
    <mergeCell ref="S64:T64"/>
    <mergeCell ref="U64:V64"/>
    <mergeCell ref="W64:X64"/>
    <mergeCell ref="Y64:Z64"/>
    <mergeCell ref="N65:O65"/>
    <mergeCell ref="P65:R65"/>
    <mergeCell ref="S65:T65"/>
    <mergeCell ref="A60:M60"/>
    <mergeCell ref="N60:O60"/>
    <mergeCell ref="P60:R60"/>
    <mergeCell ref="S60:T60"/>
    <mergeCell ref="U60:V60"/>
    <mergeCell ref="A61:M61"/>
    <mergeCell ref="N61:O61"/>
    <mergeCell ref="P61:R61"/>
    <mergeCell ref="S61:T61"/>
    <mergeCell ref="U61:V61"/>
    <mergeCell ref="A58:M58"/>
    <mergeCell ref="N58:O58"/>
    <mergeCell ref="P58:R58"/>
    <mergeCell ref="S58:T58"/>
    <mergeCell ref="U58:V58"/>
    <mergeCell ref="A59:M59"/>
    <mergeCell ref="N59:O59"/>
    <mergeCell ref="P59:R59"/>
    <mergeCell ref="S59:T59"/>
    <mergeCell ref="U59:V59"/>
    <mergeCell ref="A53:Z53"/>
    <mergeCell ref="AB53:AC53"/>
    <mergeCell ref="A54:M54"/>
    <mergeCell ref="N54:O54"/>
    <mergeCell ref="P54:R54"/>
    <mergeCell ref="S54:T54"/>
    <mergeCell ref="U54:V54"/>
    <mergeCell ref="AA54:AA68"/>
    <mergeCell ref="AB54:AC68"/>
    <mergeCell ref="A55:M55"/>
    <mergeCell ref="N55:O55"/>
    <mergeCell ref="P55:R55"/>
    <mergeCell ref="S55:T55"/>
    <mergeCell ref="U55:V55"/>
    <mergeCell ref="A56:M56"/>
    <mergeCell ref="N56:O56"/>
    <mergeCell ref="P56:R56"/>
    <mergeCell ref="S56:T56"/>
    <mergeCell ref="U56:V56"/>
    <mergeCell ref="A57:M57"/>
    <mergeCell ref="N57:O57"/>
    <mergeCell ref="P57:R57"/>
    <mergeCell ref="S57:T57"/>
    <mergeCell ref="U57:V57"/>
    <mergeCell ref="Z6:AA6"/>
    <mergeCell ref="A3:AC3"/>
    <mergeCell ref="A4:AC4"/>
    <mergeCell ref="AB6:AC6"/>
    <mergeCell ref="U8:AC8"/>
    <mergeCell ref="U9:AC9"/>
    <mergeCell ref="A17:G17"/>
    <mergeCell ref="A18:G18"/>
    <mergeCell ref="A19:G22"/>
    <mergeCell ref="H19:K19"/>
    <mergeCell ref="H20:J21"/>
    <mergeCell ref="A16:G16"/>
    <mergeCell ref="H17:AC17"/>
    <mergeCell ref="H18:AC18"/>
    <mergeCell ref="L19:M19"/>
    <mergeCell ref="O19:Q19"/>
    <mergeCell ref="M20:P21"/>
    <mergeCell ref="R20:AC21"/>
    <mergeCell ref="H22:M22"/>
    <mergeCell ref="N22:AC22"/>
    <mergeCell ref="BG27:BO27"/>
    <mergeCell ref="A32:AC32"/>
    <mergeCell ref="A33:P33"/>
    <mergeCell ref="Q33:AC33"/>
    <mergeCell ref="A23:G24"/>
    <mergeCell ref="H26:L26"/>
    <mergeCell ref="BG23:BO23"/>
    <mergeCell ref="H24:AC24"/>
    <mergeCell ref="BG24:BO24"/>
    <mergeCell ref="M25:AC25"/>
    <mergeCell ref="BG25:BO25"/>
    <mergeCell ref="M26:AC26"/>
    <mergeCell ref="BG26:BO26"/>
    <mergeCell ref="H23:AC23"/>
    <mergeCell ref="A34:P40"/>
    <mergeCell ref="Q34:AC40"/>
    <mergeCell ref="A41:P41"/>
    <mergeCell ref="Q41:AC41"/>
    <mergeCell ref="H27:L27"/>
    <mergeCell ref="A25:G27"/>
    <mergeCell ref="H25:L25"/>
    <mergeCell ref="M27:S27"/>
    <mergeCell ref="T27:V27"/>
    <mergeCell ref="W27:AC27"/>
  </mergeCells>
  <phoneticPr fontId="6"/>
  <dataValidations count="1">
    <dataValidation showInputMessage="1" showErrorMessage="1" sqref="JN65540:JY65540 TJ65540:TU65540 ADF65540:ADQ65540 ANB65540:ANM65540 AWX65540:AXI65540 BGT65540:BHE65540 BQP65540:BRA65540 CAL65540:CAW65540 CKH65540:CKS65540 CUD65540:CUO65540 DDZ65540:DEK65540 DNV65540:DOG65540 DXR65540:DYC65540 EHN65540:EHY65540 ERJ65540:ERU65540 FBF65540:FBQ65540 FLB65540:FLM65540 FUX65540:FVI65540 GET65540:GFE65540 GOP65540:GPA65540 GYL65540:GYW65540 HIH65540:HIS65540 HSD65540:HSO65540 IBZ65540:ICK65540 ILV65540:IMG65540 IVR65540:IWC65540 JFN65540:JFY65540 JPJ65540:JPU65540 JZF65540:JZQ65540 KJB65540:KJM65540 KSX65540:KTI65540 LCT65540:LDE65540 LMP65540:LNA65540 LWL65540:LWW65540 MGH65540:MGS65540 MQD65540:MQO65540 MZZ65540:NAK65540 NJV65540:NKG65540 NTR65540:NUC65540 ODN65540:ODY65540 ONJ65540:ONU65540 OXF65540:OXQ65540 PHB65540:PHM65540 PQX65540:PRI65540 QAT65540:QBE65540 QKP65540:QLA65540 QUL65540:QUW65540 REH65540:RES65540 ROD65540:ROO65540 RXZ65540:RYK65540 SHV65540:SIG65540 SRR65540:SSC65540 TBN65540:TBY65540 TLJ65540:TLU65540 TVF65540:TVQ65540 UFB65540:UFM65540 UOX65540:UPI65540 UYT65540:UZE65540 VIP65540:VJA65540 VSL65540:VSW65540 WCH65540:WCS65540 WMD65540:WMO65540 WVZ65540:WWK65540 JN131076:JY131076 TJ131076:TU131076 ADF131076:ADQ131076 ANB131076:ANM131076 AWX131076:AXI131076 BGT131076:BHE131076 BQP131076:BRA131076 CAL131076:CAW131076 CKH131076:CKS131076 CUD131076:CUO131076 DDZ131076:DEK131076 DNV131076:DOG131076 DXR131076:DYC131076 EHN131076:EHY131076 ERJ131076:ERU131076 FBF131076:FBQ131076 FLB131076:FLM131076 FUX131076:FVI131076 GET131076:GFE131076 GOP131076:GPA131076 GYL131076:GYW131076 HIH131076:HIS131076 HSD131076:HSO131076 IBZ131076:ICK131076 ILV131076:IMG131076 IVR131076:IWC131076 JFN131076:JFY131076 JPJ131076:JPU131076 JZF131076:JZQ131076 KJB131076:KJM131076 KSX131076:KTI131076 LCT131076:LDE131076 LMP131076:LNA131076 LWL131076:LWW131076 MGH131076:MGS131076 MQD131076:MQO131076 MZZ131076:NAK131076 NJV131076:NKG131076 NTR131076:NUC131076 ODN131076:ODY131076 ONJ131076:ONU131076 OXF131076:OXQ131076 PHB131076:PHM131076 PQX131076:PRI131076 QAT131076:QBE131076 QKP131076:QLA131076 QUL131076:QUW131076 REH131076:RES131076 ROD131076:ROO131076 RXZ131076:RYK131076 SHV131076:SIG131076 SRR131076:SSC131076 TBN131076:TBY131076 TLJ131076:TLU131076 TVF131076:TVQ131076 UFB131076:UFM131076 UOX131076:UPI131076 UYT131076:UZE131076 VIP131076:VJA131076 VSL131076:VSW131076 WCH131076:WCS131076 WMD131076:WMO131076 WVZ131076:WWK131076 JN196612:JY196612 TJ196612:TU196612 ADF196612:ADQ196612 ANB196612:ANM196612 AWX196612:AXI196612 BGT196612:BHE196612 BQP196612:BRA196612 CAL196612:CAW196612 CKH196612:CKS196612 CUD196612:CUO196612 DDZ196612:DEK196612 DNV196612:DOG196612 DXR196612:DYC196612 EHN196612:EHY196612 ERJ196612:ERU196612 FBF196612:FBQ196612 FLB196612:FLM196612 FUX196612:FVI196612 GET196612:GFE196612 GOP196612:GPA196612 GYL196612:GYW196612 HIH196612:HIS196612 HSD196612:HSO196612 IBZ196612:ICK196612 ILV196612:IMG196612 IVR196612:IWC196612 JFN196612:JFY196612 JPJ196612:JPU196612 JZF196612:JZQ196612 KJB196612:KJM196612 KSX196612:KTI196612 LCT196612:LDE196612 LMP196612:LNA196612 LWL196612:LWW196612 MGH196612:MGS196612 MQD196612:MQO196612 MZZ196612:NAK196612 NJV196612:NKG196612 NTR196612:NUC196612 ODN196612:ODY196612 ONJ196612:ONU196612 OXF196612:OXQ196612 PHB196612:PHM196612 PQX196612:PRI196612 QAT196612:QBE196612 QKP196612:QLA196612 QUL196612:QUW196612 REH196612:RES196612 ROD196612:ROO196612 RXZ196612:RYK196612 SHV196612:SIG196612 SRR196612:SSC196612 TBN196612:TBY196612 TLJ196612:TLU196612 TVF196612:TVQ196612 UFB196612:UFM196612 UOX196612:UPI196612 UYT196612:UZE196612 VIP196612:VJA196612 VSL196612:VSW196612 WCH196612:WCS196612 WMD196612:WMO196612 WVZ196612:WWK196612 JN262148:JY262148 TJ262148:TU262148 ADF262148:ADQ262148 ANB262148:ANM262148 AWX262148:AXI262148 BGT262148:BHE262148 BQP262148:BRA262148 CAL262148:CAW262148 CKH262148:CKS262148 CUD262148:CUO262148 DDZ262148:DEK262148 DNV262148:DOG262148 DXR262148:DYC262148 EHN262148:EHY262148 ERJ262148:ERU262148 FBF262148:FBQ262148 FLB262148:FLM262148 FUX262148:FVI262148 GET262148:GFE262148 GOP262148:GPA262148 GYL262148:GYW262148 HIH262148:HIS262148 HSD262148:HSO262148 IBZ262148:ICK262148 ILV262148:IMG262148 IVR262148:IWC262148 JFN262148:JFY262148 JPJ262148:JPU262148 JZF262148:JZQ262148 KJB262148:KJM262148 KSX262148:KTI262148 LCT262148:LDE262148 LMP262148:LNA262148 LWL262148:LWW262148 MGH262148:MGS262148 MQD262148:MQO262148 MZZ262148:NAK262148 NJV262148:NKG262148 NTR262148:NUC262148 ODN262148:ODY262148 ONJ262148:ONU262148 OXF262148:OXQ262148 PHB262148:PHM262148 PQX262148:PRI262148 QAT262148:QBE262148 QKP262148:QLA262148 QUL262148:QUW262148 REH262148:RES262148 ROD262148:ROO262148 RXZ262148:RYK262148 SHV262148:SIG262148 SRR262148:SSC262148 TBN262148:TBY262148 TLJ262148:TLU262148 TVF262148:TVQ262148 UFB262148:UFM262148 UOX262148:UPI262148 UYT262148:UZE262148 VIP262148:VJA262148 VSL262148:VSW262148 WCH262148:WCS262148 WMD262148:WMO262148 WVZ262148:WWK262148 JN327684:JY327684 TJ327684:TU327684 ADF327684:ADQ327684 ANB327684:ANM327684 AWX327684:AXI327684 BGT327684:BHE327684 BQP327684:BRA327684 CAL327684:CAW327684 CKH327684:CKS327684 CUD327684:CUO327684 DDZ327684:DEK327684 DNV327684:DOG327684 DXR327684:DYC327684 EHN327684:EHY327684 ERJ327684:ERU327684 FBF327684:FBQ327684 FLB327684:FLM327684 FUX327684:FVI327684 GET327684:GFE327684 GOP327684:GPA327684 GYL327684:GYW327684 HIH327684:HIS327684 HSD327684:HSO327684 IBZ327684:ICK327684 ILV327684:IMG327684 IVR327684:IWC327684 JFN327684:JFY327684 JPJ327684:JPU327684 JZF327684:JZQ327684 KJB327684:KJM327684 KSX327684:KTI327684 LCT327684:LDE327684 LMP327684:LNA327684 LWL327684:LWW327684 MGH327684:MGS327684 MQD327684:MQO327684 MZZ327684:NAK327684 NJV327684:NKG327684 NTR327684:NUC327684 ODN327684:ODY327684 ONJ327684:ONU327684 OXF327684:OXQ327684 PHB327684:PHM327684 PQX327684:PRI327684 QAT327684:QBE327684 QKP327684:QLA327684 QUL327684:QUW327684 REH327684:RES327684 ROD327684:ROO327684 RXZ327684:RYK327684 SHV327684:SIG327684 SRR327684:SSC327684 TBN327684:TBY327684 TLJ327684:TLU327684 TVF327684:TVQ327684 UFB327684:UFM327684 UOX327684:UPI327684 UYT327684:UZE327684 VIP327684:VJA327684 VSL327684:VSW327684 WCH327684:WCS327684 WMD327684:WMO327684 WVZ327684:WWK327684 JN393220:JY393220 TJ393220:TU393220 ADF393220:ADQ393220 ANB393220:ANM393220 AWX393220:AXI393220 BGT393220:BHE393220 BQP393220:BRA393220 CAL393220:CAW393220 CKH393220:CKS393220 CUD393220:CUO393220 DDZ393220:DEK393220 DNV393220:DOG393220 DXR393220:DYC393220 EHN393220:EHY393220 ERJ393220:ERU393220 FBF393220:FBQ393220 FLB393220:FLM393220 FUX393220:FVI393220 GET393220:GFE393220 GOP393220:GPA393220 GYL393220:GYW393220 HIH393220:HIS393220 HSD393220:HSO393220 IBZ393220:ICK393220 ILV393220:IMG393220 IVR393220:IWC393220 JFN393220:JFY393220 JPJ393220:JPU393220 JZF393220:JZQ393220 KJB393220:KJM393220 KSX393220:KTI393220 LCT393220:LDE393220 LMP393220:LNA393220 LWL393220:LWW393220 MGH393220:MGS393220 MQD393220:MQO393220 MZZ393220:NAK393220 NJV393220:NKG393220 NTR393220:NUC393220 ODN393220:ODY393220 ONJ393220:ONU393220 OXF393220:OXQ393220 PHB393220:PHM393220 PQX393220:PRI393220 QAT393220:QBE393220 QKP393220:QLA393220 QUL393220:QUW393220 REH393220:RES393220 ROD393220:ROO393220 RXZ393220:RYK393220 SHV393220:SIG393220 SRR393220:SSC393220 TBN393220:TBY393220 TLJ393220:TLU393220 TVF393220:TVQ393220 UFB393220:UFM393220 UOX393220:UPI393220 UYT393220:UZE393220 VIP393220:VJA393220 VSL393220:VSW393220 WCH393220:WCS393220 WMD393220:WMO393220 WVZ393220:WWK393220 JN458756:JY458756 TJ458756:TU458756 ADF458756:ADQ458756 ANB458756:ANM458756 AWX458756:AXI458756 BGT458756:BHE458756 BQP458756:BRA458756 CAL458756:CAW458756 CKH458756:CKS458756 CUD458756:CUO458756 DDZ458756:DEK458756 DNV458756:DOG458756 DXR458756:DYC458756 EHN458756:EHY458756 ERJ458756:ERU458756 FBF458756:FBQ458756 FLB458756:FLM458756 FUX458756:FVI458756 GET458756:GFE458756 GOP458756:GPA458756 GYL458756:GYW458756 HIH458756:HIS458756 HSD458756:HSO458756 IBZ458756:ICK458756 ILV458756:IMG458756 IVR458756:IWC458756 JFN458756:JFY458756 JPJ458756:JPU458756 JZF458756:JZQ458756 KJB458756:KJM458756 KSX458756:KTI458756 LCT458756:LDE458756 LMP458756:LNA458756 LWL458756:LWW458756 MGH458756:MGS458756 MQD458756:MQO458756 MZZ458756:NAK458756 NJV458756:NKG458756 NTR458756:NUC458756 ODN458756:ODY458756 ONJ458756:ONU458756 OXF458756:OXQ458756 PHB458756:PHM458756 PQX458756:PRI458756 QAT458756:QBE458756 QKP458756:QLA458756 QUL458756:QUW458756 REH458756:RES458756 ROD458756:ROO458756 RXZ458756:RYK458756 SHV458756:SIG458756 SRR458756:SSC458756 TBN458756:TBY458756 TLJ458756:TLU458756 TVF458756:TVQ458756 UFB458756:UFM458756 UOX458756:UPI458756 UYT458756:UZE458756 VIP458756:VJA458756 VSL458756:VSW458756 WCH458756:WCS458756 WMD458756:WMO458756 WVZ458756:WWK458756 JN524292:JY524292 TJ524292:TU524292 ADF524292:ADQ524292 ANB524292:ANM524292 AWX524292:AXI524292 BGT524292:BHE524292 BQP524292:BRA524292 CAL524292:CAW524292 CKH524292:CKS524292 CUD524292:CUO524292 DDZ524292:DEK524292 DNV524292:DOG524292 DXR524292:DYC524292 EHN524292:EHY524292 ERJ524292:ERU524292 FBF524292:FBQ524292 FLB524292:FLM524292 FUX524292:FVI524292 GET524292:GFE524292 GOP524292:GPA524292 GYL524292:GYW524292 HIH524292:HIS524292 HSD524292:HSO524292 IBZ524292:ICK524292 ILV524292:IMG524292 IVR524292:IWC524292 JFN524292:JFY524292 JPJ524292:JPU524292 JZF524292:JZQ524292 KJB524292:KJM524292 KSX524292:KTI524292 LCT524292:LDE524292 LMP524292:LNA524292 LWL524292:LWW524292 MGH524292:MGS524292 MQD524292:MQO524292 MZZ524292:NAK524292 NJV524292:NKG524292 NTR524292:NUC524292 ODN524292:ODY524292 ONJ524292:ONU524292 OXF524292:OXQ524292 PHB524292:PHM524292 PQX524292:PRI524292 QAT524292:QBE524292 QKP524292:QLA524292 QUL524292:QUW524292 REH524292:RES524292 ROD524292:ROO524292 RXZ524292:RYK524292 SHV524292:SIG524292 SRR524292:SSC524292 TBN524292:TBY524292 TLJ524292:TLU524292 TVF524292:TVQ524292 UFB524292:UFM524292 UOX524292:UPI524292 UYT524292:UZE524292 VIP524292:VJA524292 VSL524292:VSW524292 WCH524292:WCS524292 WMD524292:WMO524292 WVZ524292:WWK524292 JN589828:JY589828 TJ589828:TU589828 ADF589828:ADQ589828 ANB589828:ANM589828 AWX589828:AXI589828 BGT589828:BHE589828 BQP589828:BRA589828 CAL589828:CAW589828 CKH589828:CKS589828 CUD589828:CUO589828 DDZ589828:DEK589828 DNV589828:DOG589828 DXR589828:DYC589828 EHN589828:EHY589828 ERJ589828:ERU589828 FBF589828:FBQ589828 FLB589828:FLM589828 FUX589828:FVI589828 GET589828:GFE589828 GOP589828:GPA589828 GYL589828:GYW589828 HIH589828:HIS589828 HSD589828:HSO589828 IBZ589828:ICK589828 ILV589828:IMG589828 IVR589828:IWC589828 JFN589828:JFY589828 JPJ589828:JPU589828 JZF589828:JZQ589828 KJB589828:KJM589828 KSX589828:KTI589828 LCT589828:LDE589828 LMP589828:LNA589828 LWL589828:LWW589828 MGH589828:MGS589828 MQD589828:MQO589828 MZZ589828:NAK589828 NJV589828:NKG589828 NTR589828:NUC589828 ODN589828:ODY589828 ONJ589828:ONU589828 OXF589828:OXQ589828 PHB589828:PHM589828 PQX589828:PRI589828 QAT589828:QBE589828 QKP589828:QLA589828 QUL589828:QUW589828 REH589828:RES589828 ROD589828:ROO589828 RXZ589828:RYK589828 SHV589828:SIG589828 SRR589828:SSC589828 TBN589828:TBY589828 TLJ589828:TLU589828 TVF589828:TVQ589828 UFB589828:UFM589828 UOX589828:UPI589828 UYT589828:UZE589828 VIP589828:VJA589828 VSL589828:VSW589828 WCH589828:WCS589828 WMD589828:WMO589828 WVZ589828:WWK589828 JN655364:JY655364 TJ655364:TU655364 ADF655364:ADQ655364 ANB655364:ANM655364 AWX655364:AXI655364 BGT655364:BHE655364 BQP655364:BRA655364 CAL655364:CAW655364 CKH655364:CKS655364 CUD655364:CUO655364 DDZ655364:DEK655364 DNV655364:DOG655364 DXR655364:DYC655364 EHN655364:EHY655364 ERJ655364:ERU655364 FBF655364:FBQ655364 FLB655364:FLM655364 FUX655364:FVI655364 GET655364:GFE655364 GOP655364:GPA655364 GYL655364:GYW655364 HIH655364:HIS655364 HSD655364:HSO655364 IBZ655364:ICK655364 ILV655364:IMG655364 IVR655364:IWC655364 JFN655364:JFY655364 JPJ655364:JPU655364 JZF655364:JZQ655364 KJB655364:KJM655364 KSX655364:KTI655364 LCT655364:LDE655364 LMP655364:LNA655364 LWL655364:LWW655364 MGH655364:MGS655364 MQD655364:MQO655364 MZZ655364:NAK655364 NJV655364:NKG655364 NTR655364:NUC655364 ODN655364:ODY655364 ONJ655364:ONU655364 OXF655364:OXQ655364 PHB655364:PHM655364 PQX655364:PRI655364 QAT655364:QBE655364 QKP655364:QLA655364 QUL655364:QUW655364 REH655364:RES655364 ROD655364:ROO655364 RXZ655364:RYK655364 SHV655364:SIG655364 SRR655364:SSC655364 TBN655364:TBY655364 TLJ655364:TLU655364 TVF655364:TVQ655364 UFB655364:UFM655364 UOX655364:UPI655364 UYT655364:UZE655364 VIP655364:VJA655364 VSL655364:VSW655364 WCH655364:WCS655364 WMD655364:WMO655364 WVZ655364:WWK655364 JN720900:JY720900 TJ720900:TU720900 ADF720900:ADQ720900 ANB720900:ANM720900 AWX720900:AXI720900 BGT720900:BHE720900 BQP720900:BRA720900 CAL720900:CAW720900 CKH720900:CKS720900 CUD720900:CUO720900 DDZ720900:DEK720900 DNV720900:DOG720900 DXR720900:DYC720900 EHN720900:EHY720900 ERJ720900:ERU720900 FBF720900:FBQ720900 FLB720900:FLM720900 FUX720900:FVI720900 GET720900:GFE720900 GOP720900:GPA720900 GYL720900:GYW720900 HIH720900:HIS720900 HSD720900:HSO720900 IBZ720900:ICK720900 ILV720900:IMG720900 IVR720900:IWC720900 JFN720900:JFY720900 JPJ720900:JPU720900 JZF720900:JZQ720900 KJB720900:KJM720900 KSX720900:KTI720900 LCT720900:LDE720900 LMP720900:LNA720900 LWL720900:LWW720900 MGH720900:MGS720900 MQD720900:MQO720900 MZZ720900:NAK720900 NJV720900:NKG720900 NTR720900:NUC720900 ODN720900:ODY720900 ONJ720900:ONU720900 OXF720900:OXQ720900 PHB720900:PHM720900 PQX720900:PRI720900 QAT720900:QBE720900 QKP720900:QLA720900 QUL720900:QUW720900 REH720900:RES720900 ROD720900:ROO720900 RXZ720900:RYK720900 SHV720900:SIG720900 SRR720900:SSC720900 TBN720900:TBY720900 TLJ720900:TLU720900 TVF720900:TVQ720900 UFB720900:UFM720900 UOX720900:UPI720900 UYT720900:UZE720900 VIP720900:VJA720900 VSL720900:VSW720900 WCH720900:WCS720900 WMD720900:WMO720900 WVZ720900:WWK720900 JN786436:JY786436 TJ786436:TU786436 ADF786436:ADQ786436 ANB786436:ANM786436 AWX786436:AXI786436 BGT786436:BHE786436 BQP786436:BRA786436 CAL786436:CAW786436 CKH786436:CKS786436 CUD786436:CUO786436 DDZ786436:DEK786436 DNV786436:DOG786436 DXR786436:DYC786436 EHN786436:EHY786436 ERJ786436:ERU786436 FBF786436:FBQ786436 FLB786436:FLM786436 FUX786436:FVI786436 GET786436:GFE786436 GOP786436:GPA786436 GYL786436:GYW786436 HIH786436:HIS786436 HSD786436:HSO786436 IBZ786436:ICK786436 ILV786436:IMG786436 IVR786436:IWC786436 JFN786436:JFY786436 JPJ786436:JPU786436 JZF786436:JZQ786436 KJB786436:KJM786436 KSX786436:KTI786436 LCT786436:LDE786436 LMP786436:LNA786436 LWL786436:LWW786436 MGH786436:MGS786436 MQD786436:MQO786436 MZZ786436:NAK786436 NJV786436:NKG786436 NTR786436:NUC786436 ODN786436:ODY786436 ONJ786436:ONU786436 OXF786436:OXQ786436 PHB786436:PHM786436 PQX786436:PRI786436 QAT786436:QBE786436 QKP786436:QLA786436 QUL786436:QUW786436 REH786436:RES786436 ROD786436:ROO786436 RXZ786436:RYK786436 SHV786436:SIG786436 SRR786436:SSC786436 TBN786436:TBY786436 TLJ786436:TLU786436 TVF786436:TVQ786436 UFB786436:UFM786436 UOX786436:UPI786436 UYT786436:UZE786436 VIP786436:VJA786436 VSL786436:VSW786436 WCH786436:WCS786436 WMD786436:WMO786436 WVZ786436:WWK786436 JN851972:JY851972 TJ851972:TU851972 ADF851972:ADQ851972 ANB851972:ANM851972 AWX851972:AXI851972 BGT851972:BHE851972 BQP851972:BRA851972 CAL851972:CAW851972 CKH851972:CKS851972 CUD851972:CUO851972 DDZ851972:DEK851972 DNV851972:DOG851972 DXR851972:DYC851972 EHN851972:EHY851972 ERJ851972:ERU851972 FBF851972:FBQ851972 FLB851972:FLM851972 FUX851972:FVI851972 GET851972:GFE851972 GOP851972:GPA851972 GYL851972:GYW851972 HIH851972:HIS851972 HSD851972:HSO851972 IBZ851972:ICK851972 ILV851972:IMG851972 IVR851972:IWC851972 JFN851972:JFY851972 JPJ851972:JPU851972 JZF851972:JZQ851972 KJB851972:KJM851972 KSX851972:KTI851972 LCT851972:LDE851972 LMP851972:LNA851972 LWL851972:LWW851972 MGH851972:MGS851972 MQD851972:MQO851972 MZZ851972:NAK851972 NJV851972:NKG851972 NTR851972:NUC851972 ODN851972:ODY851972 ONJ851972:ONU851972 OXF851972:OXQ851972 PHB851972:PHM851972 PQX851972:PRI851972 QAT851972:QBE851972 QKP851972:QLA851972 QUL851972:QUW851972 REH851972:RES851972 ROD851972:ROO851972 RXZ851972:RYK851972 SHV851972:SIG851972 SRR851972:SSC851972 TBN851972:TBY851972 TLJ851972:TLU851972 TVF851972:TVQ851972 UFB851972:UFM851972 UOX851972:UPI851972 UYT851972:UZE851972 VIP851972:VJA851972 VSL851972:VSW851972 WCH851972:WCS851972 WMD851972:WMO851972 WVZ851972:WWK851972 JN917508:JY917508 TJ917508:TU917508 ADF917508:ADQ917508 ANB917508:ANM917508 AWX917508:AXI917508 BGT917508:BHE917508 BQP917508:BRA917508 CAL917508:CAW917508 CKH917508:CKS917508 CUD917508:CUO917508 DDZ917508:DEK917508 DNV917508:DOG917508 DXR917508:DYC917508 EHN917508:EHY917508 ERJ917508:ERU917508 FBF917508:FBQ917508 FLB917508:FLM917508 FUX917508:FVI917508 GET917508:GFE917508 GOP917508:GPA917508 GYL917508:GYW917508 HIH917508:HIS917508 HSD917508:HSO917508 IBZ917508:ICK917508 ILV917508:IMG917508 IVR917508:IWC917508 JFN917508:JFY917508 JPJ917508:JPU917508 JZF917508:JZQ917508 KJB917508:KJM917508 KSX917508:KTI917508 LCT917508:LDE917508 LMP917508:LNA917508 LWL917508:LWW917508 MGH917508:MGS917508 MQD917508:MQO917508 MZZ917508:NAK917508 NJV917508:NKG917508 NTR917508:NUC917508 ODN917508:ODY917508 ONJ917508:ONU917508 OXF917508:OXQ917508 PHB917508:PHM917508 PQX917508:PRI917508 QAT917508:QBE917508 QKP917508:QLA917508 QUL917508:QUW917508 REH917508:RES917508 ROD917508:ROO917508 RXZ917508:RYK917508 SHV917508:SIG917508 SRR917508:SSC917508 TBN917508:TBY917508 TLJ917508:TLU917508 TVF917508:TVQ917508 UFB917508:UFM917508 UOX917508:UPI917508 UYT917508:UZE917508 VIP917508:VJA917508 VSL917508:VSW917508 WCH917508:WCS917508 WMD917508:WMO917508 WVZ917508:WWK917508 JN983044:JY983044 TJ983044:TU983044 ADF983044:ADQ983044 ANB983044:ANM983044 AWX983044:AXI983044 BGT983044:BHE983044 BQP983044:BRA983044 CAL983044:CAW983044 CKH983044:CKS983044 CUD983044:CUO983044 DDZ983044:DEK983044 DNV983044:DOG983044 DXR983044:DYC983044 EHN983044:EHY983044 ERJ983044:ERU983044 FBF983044:FBQ983044 FLB983044:FLM983044 FUX983044:FVI983044 GET983044:GFE983044 GOP983044:GPA983044 GYL983044:GYW983044 HIH983044:HIS983044 HSD983044:HSO983044 IBZ983044:ICK983044 ILV983044:IMG983044 IVR983044:IWC983044 JFN983044:JFY983044 JPJ983044:JPU983044 JZF983044:JZQ983044 KJB983044:KJM983044 KSX983044:KTI983044 LCT983044:LDE983044 LMP983044:LNA983044 LWL983044:LWW983044 MGH983044:MGS983044 MQD983044:MQO983044 MZZ983044:NAK983044 NJV983044:NKG983044 NTR983044:NUC983044 ODN983044:ODY983044 ONJ983044:ONU983044 OXF983044:OXQ983044 PHB983044:PHM983044 PQX983044:PRI983044 QAT983044:QBE983044 QKP983044:QLA983044 QUL983044:QUW983044 REH983044:RES983044 ROD983044:ROO983044 RXZ983044:RYK983044 SHV983044:SIG983044 SRR983044:SSC983044 TBN983044:TBY983044 TLJ983044:TLU983044 TVF983044:TVQ983044 UFB983044:UFM983044 UOX983044:UPI983044 UYT983044:UZE983044 VIP983044:VJA983044 VSL983044:VSW983044 WCH983044:WCS983044 WMD983044:WMO983044 WVZ983044:WWK983044 WVK983044:WVV983044 IY65540:JJ65540 SU65540:TF65540 ACQ65540:ADB65540 AMM65540:AMX65540 AWI65540:AWT65540 BGE65540:BGP65540 BQA65540:BQL65540 BZW65540:CAH65540 CJS65540:CKD65540 CTO65540:CTZ65540 DDK65540:DDV65540 DNG65540:DNR65540 DXC65540:DXN65540 EGY65540:EHJ65540 EQU65540:ERF65540 FAQ65540:FBB65540 FKM65540:FKX65540 FUI65540:FUT65540 GEE65540:GEP65540 GOA65540:GOL65540 GXW65540:GYH65540 HHS65540:HID65540 HRO65540:HRZ65540 IBK65540:IBV65540 ILG65540:ILR65540 IVC65540:IVN65540 JEY65540:JFJ65540 JOU65540:JPF65540 JYQ65540:JZB65540 KIM65540:KIX65540 KSI65540:KST65540 LCE65540:LCP65540 LMA65540:LML65540 LVW65540:LWH65540 MFS65540:MGD65540 MPO65540:MPZ65540 MZK65540:MZV65540 NJG65540:NJR65540 NTC65540:NTN65540 OCY65540:ODJ65540 OMU65540:ONF65540 OWQ65540:OXB65540 PGM65540:PGX65540 PQI65540:PQT65540 QAE65540:QAP65540 QKA65540:QKL65540 QTW65540:QUH65540 RDS65540:RED65540 RNO65540:RNZ65540 RXK65540:RXV65540 SHG65540:SHR65540 SRC65540:SRN65540 TAY65540:TBJ65540 TKU65540:TLF65540 TUQ65540:TVB65540 UEM65540:UEX65540 UOI65540:UOT65540 UYE65540:UYP65540 VIA65540:VIL65540 VRW65540:VSH65540 WBS65540:WCD65540 WLO65540:WLZ65540 WVK65540:WVV65540 IY131076:JJ131076 SU131076:TF131076 ACQ131076:ADB131076 AMM131076:AMX131076 AWI131076:AWT131076 BGE131076:BGP131076 BQA131076:BQL131076 BZW131076:CAH131076 CJS131076:CKD131076 CTO131076:CTZ131076 DDK131076:DDV131076 DNG131076:DNR131076 DXC131076:DXN131076 EGY131076:EHJ131076 EQU131076:ERF131076 FAQ131076:FBB131076 FKM131076:FKX131076 FUI131076:FUT131076 GEE131076:GEP131076 GOA131076:GOL131076 GXW131076:GYH131076 HHS131076:HID131076 HRO131076:HRZ131076 IBK131076:IBV131076 ILG131076:ILR131076 IVC131076:IVN131076 JEY131076:JFJ131076 JOU131076:JPF131076 JYQ131076:JZB131076 KIM131076:KIX131076 KSI131076:KST131076 LCE131076:LCP131076 LMA131076:LML131076 LVW131076:LWH131076 MFS131076:MGD131076 MPO131076:MPZ131076 MZK131076:MZV131076 NJG131076:NJR131076 NTC131076:NTN131076 OCY131076:ODJ131076 OMU131076:ONF131076 OWQ131076:OXB131076 PGM131076:PGX131076 PQI131076:PQT131076 QAE131076:QAP131076 QKA131076:QKL131076 QTW131076:QUH131076 RDS131076:RED131076 RNO131076:RNZ131076 RXK131076:RXV131076 SHG131076:SHR131076 SRC131076:SRN131076 TAY131076:TBJ131076 TKU131076:TLF131076 TUQ131076:TVB131076 UEM131076:UEX131076 UOI131076:UOT131076 UYE131076:UYP131076 VIA131076:VIL131076 VRW131076:VSH131076 WBS131076:WCD131076 WLO131076:WLZ131076 WVK131076:WVV131076 IY196612:JJ196612 SU196612:TF196612 ACQ196612:ADB196612 AMM196612:AMX196612 AWI196612:AWT196612 BGE196612:BGP196612 BQA196612:BQL196612 BZW196612:CAH196612 CJS196612:CKD196612 CTO196612:CTZ196612 DDK196612:DDV196612 DNG196612:DNR196612 DXC196612:DXN196612 EGY196612:EHJ196612 EQU196612:ERF196612 FAQ196612:FBB196612 FKM196612:FKX196612 FUI196612:FUT196612 GEE196612:GEP196612 GOA196612:GOL196612 GXW196612:GYH196612 HHS196612:HID196612 HRO196612:HRZ196612 IBK196612:IBV196612 ILG196612:ILR196612 IVC196612:IVN196612 JEY196612:JFJ196612 JOU196612:JPF196612 JYQ196612:JZB196612 KIM196612:KIX196612 KSI196612:KST196612 LCE196612:LCP196612 LMA196612:LML196612 LVW196612:LWH196612 MFS196612:MGD196612 MPO196612:MPZ196612 MZK196612:MZV196612 NJG196612:NJR196612 NTC196612:NTN196612 OCY196612:ODJ196612 OMU196612:ONF196612 OWQ196612:OXB196612 PGM196612:PGX196612 PQI196612:PQT196612 QAE196612:QAP196612 QKA196612:QKL196612 QTW196612:QUH196612 RDS196612:RED196612 RNO196612:RNZ196612 RXK196612:RXV196612 SHG196612:SHR196612 SRC196612:SRN196612 TAY196612:TBJ196612 TKU196612:TLF196612 TUQ196612:TVB196612 UEM196612:UEX196612 UOI196612:UOT196612 UYE196612:UYP196612 VIA196612:VIL196612 VRW196612:VSH196612 WBS196612:WCD196612 WLO196612:WLZ196612 WVK196612:WVV196612 IY262148:JJ262148 SU262148:TF262148 ACQ262148:ADB262148 AMM262148:AMX262148 AWI262148:AWT262148 BGE262148:BGP262148 BQA262148:BQL262148 BZW262148:CAH262148 CJS262148:CKD262148 CTO262148:CTZ262148 DDK262148:DDV262148 DNG262148:DNR262148 DXC262148:DXN262148 EGY262148:EHJ262148 EQU262148:ERF262148 FAQ262148:FBB262148 FKM262148:FKX262148 FUI262148:FUT262148 GEE262148:GEP262148 GOA262148:GOL262148 GXW262148:GYH262148 HHS262148:HID262148 HRO262148:HRZ262148 IBK262148:IBV262148 ILG262148:ILR262148 IVC262148:IVN262148 JEY262148:JFJ262148 JOU262148:JPF262148 JYQ262148:JZB262148 KIM262148:KIX262148 KSI262148:KST262148 LCE262148:LCP262148 LMA262148:LML262148 LVW262148:LWH262148 MFS262148:MGD262148 MPO262148:MPZ262148 MZK262148:MZV262148 NJG262148:NJR262148 NTC262148:NTN262148 OCY262148:ODJ262148 OMU262148:ONF262148 OWQ262148:OXB262148 PGM262148:PGX262148 PQI262148:PQT262148 QAE262148:QAP262148 QKA262148:QKL262148 QTW262148:QUH262148 RDS262148:RED262148 RNO262148:RNZ262148 RXK262148:RXV262148 SHG262148:SHR262148 SRC262148:SRN262148 TAY262148:TBJ262148 TKU262148:TLF262148 TUQ262148:TVB262148 UEM262148:UEX262148 UOI262148:UOT262148 UYE262148:UYP262148 VIA262148:VIL262148 VRW262148:VSH262148 WBS262148:WCD262148 WLO262148:WLZ262148 WVK262148:WVV262148 IY327684:JJ327684 SU327684:TF327684 ACQ327684:ADB327684 AMM327684:AMX327684 AWI327684:AWT327684 BGE327684:BGP327684 BQA327684:BQL327684 BZW327684:CAH327684 CJS327684:CKD327684 CTO327684:CTZ327684 DDK327684:DDV327684 DNG327684:DNR327684 DXC327684:DXN327684 EGY327684:EHJ327684 EQU327684:ERF327684 FAQ327684:FBB327684 FKM327684:FKX327684 FUI327684:FUT327684 GEE327684:GEP327684 GOA327684:GOL327684 GXW327684:GYH327684 HHS327684:HID327684 HRO327684:HRZ327684 IBK327684:IBV327684 ILG327684:ILR327684 IVC327684:IVN327684 JEY327684:JFJ327684 JOU327684:JPF327684 JYQ327684:JZB327684 KIM327684:KIX327684 KSI327684:KST327684 LCE327684:LCP327684 LMA327684:LML327684 LVW327684:LWH327684 MFS327684:MGD327684 MPO327684:MPZ327684 MZK327684:MZV327684 NJG327684:NJR327684 NTC327684:NTN327684 OCY327684:ODJ327684 OMU327684:ONF327684 OWQ327684:OXB327684 PGM327684:PGX327684 PQI327684:PQT327684 QAE327684:QAP327684 QKA327684:QKL327684 QTW327684:QUH327684 RDS327684:RED327684 RNO327684:RNZ327684 RXK327684:RXV327684 SHG327684:SHR327684 SRC327684:SRN327684 TAY327684:TBJ327684 TKU327684:TLF327684 TUQ327684:TVB327684 UEM327684:UEX327684 UOI327684:UOT327684 UYE327684:UYP327684 VIA327684:VIL327684 VRW327684:VSH327684 WBS327684:WCD327684 WLO327684:WLZ327684 WVK327684:WVV327684 IY393220:JJ393220 SU393220:TF393220 ACQ393220:ADB393220 AMM393220:AMX393220 AWI393220:AWT393220 BGE393220:BGP393220 BQA393220:BQL393220 BZW393220:CAH393220 CJS393220:CKD393220 CTO393220:CTZ393220 DDK393220:DDV393220 DNG393220:DNR393220 DXC393220:DXN393220 EGY393220:EHJ393220 EQU393220:ERF393220 FAQ393220:FBB393220 FKM393220:FKX393220 FUI393220:FUT393220 GEE393220:GEP393220 GOA393220:GOL393220 GXW393220:GYH393220 HHS393220:HID393220 HRO393220:HRZ393220 IBK393220:IBV393220 ILG393220:ILR393220 IVC393220:IVN393220 JEY393220:JFJ393220 JOU393220:JPF393220 JYQ393220:JZB393220 KIM393220:KIX393220 KSI393220:KST393220 LCE393220:LCP393220 LMA393220:LML393220 LVW393220:LWH393220 MFS393220:MGD393220 MPO393220:MPZ393220 MZK393220:MZV393220 NJG393220:NJR393220 NTC393220:NTN393220 OCY393220:ODJ393220 OMU393220:ONF393220 OWQ393220:OXB393220 PGM393220:PGX393220 PQI393220:PQT393220 QAE393220:QAP393220 QKA393220:QKL393220 QTW393220:QUH393220 RDS393220:RED393220 RNO393220:RNZ393220 RXK393220:RXV393220 SHG393220:SHR393220 SRC393220:SRN393220 TAY393220:TBJ393220 TKU393220:TLF393220 TUQ393220:TVB393220 UEM393220:UEX393220 UOI393220:UOT393220 UYE393220:UYP393220 VIA393220:VIL393220 VRW393220:VSH393220 WBS393220:WCD393220 WLO393220:WLZ393220 WVK393220:WVV393220 IY458756:JJ458756 SU458756:TF458756 ACQ458756:ADB458756 AMM458756:AMX458756 AWI458756:AWT458756 BGE458756:BGP458756 BQA458756:BQL458756 BZW458756:CAH458756 CJS458756:CKD458756 CTO458756:CTZ458756 DDK458756:DDV458756 DNG458756:DNR458756 DXC458756:DXN458756 EGY458756:EHJ458756 EQU458756:ERF458756 FAQ458756:FBB458756 FKM458756:FKX458756 FUI458756:FUT458756 GEE458756:GEP458756 GOA458756:GOL458756 GXW458756:GYH458756 HHS458756:HID458756 HRO458756:HRZ458756 IBK458756:IBV458756 ILG458756:ILR458756 IVC458756:IVN458756 JEY458756:JFJ458756 JOU458756:JPF458756 JYQ458756:JZB458756 KIM458756:KIX458756 KSI458756:KST458756 LCE458756:LCP458756 LMA458756:LML458756 LVW458756:LWH458756 MFS458756:MGD458756 MPO458756:MPZ458756 MZK458756:MZV458756 NJG458756:NJR458756 NTC458756:NTN458756 OCY458756:ODJ458756 OMU458756:ONF458756 OWQ458756:OXB458756 PGM458756:PGX458756 PQI458756:PQT458756 QAE458756:QAP458756 QKA458756:QKL458756 QTW458756:QUH458756 RDS458756:RED458756 RNO458756:RNZ458756 RXK458756:RXV458756 SHG458756:SHR458756 SRC458756:SRN458756 TAY458756:TBJ458756 TKU458756:TLF458756 TUQ458756:TVB458756 UEM458756:UEX458756 UOI458756:UOT458756 UYE458756:UYP458756 VIA458756:VIL458756 VRW458756:VSH458756 WBS458756:WCD458756 WLO458756:WLZ458756 WVK458756:WVV458756 IY524292:JJ524292 SU524292:TF524292 ACQ524292:ADB524292 AMM524292:AMX524292 AWI524292:AWT524292 BGE524292:BGP524292 BQA524292:BQL524292 BZW524292:CAH524292 CJS524292:CKD524292 CTO524292:CTZ524292 DDK524292:DDV524292 DNG524292:DNR524292 DXC524292:DXN524292 EGY524292:EHJ524292 EQU524292:ERF524292 FAQ524292:FBB524292 FKM524292:FKX524292 FUI524292:FUT524292 GEE524292:GEP524292 GOA524292:GOL524292 GXW524292:GYH524292 HHS524292:HID524292 HRO524292:HRZ524292 IBK524292:IBV524292 ILG524292:ILR524292 IVC524292:IVN524292 JEY524292:JFJ524292 JOU524292:JPF524292 JYQ524292:JZB524292 KIM524292:KIX524292 KSI524292:KST524292 LCE524292:LCP524292 LMA524292:LML524292 LVW524292:LWH524292 MFS524292:MGD524292 MPO524292:MPZ524292 MZK524292:MZV524292 NJG524292:NJR524292 NTC524292:NTN524292 OCY524292:ODJ524292 OMU524292:ONF524292 OWQ524292:OXB524292 PGM524292:PGX524292 PQI524292:PQT524292 QAE524292:QAP524292 QKA524292:QKL524292 QTW524292:QUH524292 RDS524292:RED524292 RNO524292:RNZ524292 RXK524292:RXV524292 SHG524292:SHR524292 SRC524292:SRN524292 TAY524292:TBJ524292 TKU524292:TLF524292 TUQ524292:TVB524292 UEM524292:UEX524292 UOI524292:UOT524292 UYE524292:UYP524292 VIA524292:VIL524292 VRW524292:VSH524292 WBS524292:WCD524292 WLO524292:WLZ524292 WVK524292:WVV524292 IY589828:JJ589828 SU589828:TF589828 ACQ589828:ADB589828 AMM589828:AMX589828 AWI589828:AWT589828 BGE589828:BGP589828 BQA589828:BQL589828 BZW589828:CAH589828 CJS589828:CKD589828 CTO589828:CTZ589828 DDK589828:DDV589828 DNG589828:DNR589828 DXC589828:DXN589828 EGY589828:EHJ589828 EQU589828:ERF589828 FAQ589828:FBB589828 FKM589828:FKX589828 FUI589828:FUT589828 GEE589828:GEP589828 GOA589828:GOL589828 GXW589828:GYH589828 HHS589828:HID589828 HRO589828:HRZ589828 IBK589828:IBV589828 ILG589828:ILR589828 IVC589828:IVN589828 JEY589828:JFJ589828 JOU589828:JPF589828 JYQ589828:JZB589828 KIM589828:KIX589828 KSI589828:KST589828 LCE589828:LCP589828 LMA589828:LML589828 LVW589828:LWH589828 MFS589828:MGD589828 MPO589828:MPZ589828 MZK589828:MZV589828 NJG589828:NJR589828 NTC589828:NTN589828 OCY589828:ODJ589828 OMU589828:ONF589828 OWQ589828:OXB589828 PGM589828:PGX589828 PQI589828:PQT589828 QAE589828:QAP589828 QKA589828:QKL589828 QTW589828:QUH589828 RDS589828:RED589828 RNO589828:RNZ589828 RXK589828:RXV589828 SHG589828:SHR589828 SRC589828:SRN589828 TAY589828:TBJ589828 TKU589828:TLF589828 TUQ589828:TVB589828 UEM589828:UEX589828 UOI589828:UOT589828 UYE589828:UYP589828 VIA589828:VIL589828 VRW589828:VSH589828 WBS589828:WCD589828 WLO589828:WLZ589828 WVK589828:WVV589828 IY655364:JJ655364 SU655364:TF655364 ACQ655364:ADB655364 AMM655364:AMX655364 AWI655364:AWT655364 BGE655364:BGP655364 BQA655364:BQL655364 BZW655364:CAH655364 CJS655364:CKD655364 CTO655364:CTZ655364 DDK655364:DDV655364 DNG655364:DNR655364 DXC655364:DXN655364 EGY655364:EHJ655364 EQU655364:ERF655364 FAQ655364:FBB655364 FKM655364:FKX655364 FUI655364:FUT655364 GEE655364:GEP655364 GOA655364:GOL655364 GXW655364:GYH655364 HHS655364:HID655364 HRO655364:HRZ655364 IBK655364:IBV655364 ILG655364:ILR655364 IVC655364:IVN655364 JEY655364:JFJ655364 JOU655364:JPF655364 JYQ655364:JZB655364 KIM655364:KIX655364 KSI655364:KST655364 LCE655364:LCP655364 LMA655364:LML655364 LVW655364:LWH655364 MFS655364:MGD655364 MPO655364:MPZ655364 MZK655364:MZV655364 NJG655364:NJR655364 NTC655364:NTN655364 OCY655364:ODJ655364 OMU655364:ONF655364 OWQ655364:OXB655364 PGM655364:PGX655364 PQI655364:PQT655364 QAE655364:QAP655364 QKA655364:QKL655364 QTW655364:QUH655364 RDS655364:RED655364 RNO655364:RNZ655364 RXK655364:RXV655364 SHG655364:SHR655364 SRC655364:SRN655364 TAY655364:TBJ655364 TKU655364:TLF655364 TUQ655364:TVB655364 UEM655364:UEX655364 UOI655364:UOT655364 UYE655364:UYP655364 VIA655364:VIL655364 VRW655364:VSH655364 WBS655364:WCD655364 WLO655364:WLZ655364 WVK655364:WVV655364 IY720900:JJ720900 SU720900:TF720900 ACQ720900:ADB720900 AMM720900:AMX720900 AWI720900:AWT720900 BGE720900:BGP720900 BQA720900:BQL720900 BZW720900:CAH720900 CJS720900:CKD720900 CTO720900:CTZ720900 DDK720900:DDV720900 DNG720900:DNR720900 DXC720900:DXN720900 EGY720900:EHJ720900 EQU720900:ERF720900 FAQ720900:FBB720900 FKM720900:FKX720900 FUI720900:FUT720900 GEE720900:GEP720900 GOA720900:GOL720900 GXW720900:GYH720900 HHS720900:HID720900 HRO720900:HRZ720900 IBK720900:IBV720900 ILG720900:ILR720900 IVC720900:IVN720900 JEY720900:JFJ720900 JOU720900:JPF720900 JYQ720900:JZB720900 KIM720900:KIX720900 KSI720900:KST720900 LCE720900:LCP720900 LMA720900:LML720900 LVW720900:LWH720900 MFS720900:MGD720900 MPO720900:MPZ720900 MZK720900:MZV720900 NJG720900:NJR720900 NTC720900:NTN720900 OCY720900:ODJ720900 OMU720900:ONF720900 OWQ720900:OXB720900 PGM720900:PGX720900 PQI720900:PQT720900 QAE720900:QAP720900 QKA720900:QKL720900 QTW720900:QUH720900 RDS720900:RED720900 RNO720900:RNZ720900 RXK720900:RXV720900 SHG720900:SHR720900 SRC720900:SRN720900 TAY720900:TBJ720900 TKU720900:TLF720900 TUQ720900:TVB720900 UEM720900:UEX720900 UOI720900:UOT720900 UYE720900:UYP720900 VIA720900:VIL720900 VRW720900:VSH720900 WBS720900:WCD720900 WLO720900:WLZ720900 WVK720900:WVV720900 IY786436:JJ786436 SU786436:TF786436 ACQ786436:ADB786436 AMM786436:AMX786436 AWI786436:AWT786436 BGE786436:BGP786436 BQA786436:BQL786436 BZW786436:CAH786436 CJS786436:CKD786436 CTO786436:CTZ786436 DDK786436:DDV786436 DNG786436:DNR786436 DXC786436:DXN786436 EGY786436:EHJ786436 EQU786436:ERF786436 FAQ786436:FBB786436 FKM786436:FKX786436 FUI786436:FUT786436 GEE786436:GEP786436 GOA786436:GOL786436 GXW786436:GYH786436 HHS786436:HID786436 HRO786436:HRZ786436 IBK786436:IBV786436 ILG786436:ILR786436 IVC786436:IVN786436 JEY786436:JFJ786436 JOU786436:JPF786436 JYQ786436:JZB786436 KIM786436:KIX786436 KSI786436:KST786436 LCE786436:LCP786436 LMA786436:LML786436 LVW786436:LWH786436 MFS786436:MGD786436 MPO786436:MPZ786436 MZK786436:MZV786436 NJG786436:NJR786436 NTC786436:NTN786436 OCY786436:ODJ786436 OMU786436:ONF786436 OWQ786436:OXB786436 PGM786436:PGX786436 PQI786436:PQT786436 QAE786436:QAP786436 QKA786436:QKL786436 QTW786436:QUH786436 RDS786436:RED786436 RNO786436:RNZ786436 RXK786436:RXV786436 SHG786436:SHR786436 SRC786436:SRN786436 TAY786436:TBJ786436 TKU786436:TLF786436 TUQ786436:TVB786436 UEM786436:UEX786436 UOI786436:UOT786436 UYE786436:UYP786436 VIA786436:VIL786436 VRW786436:VSH786436 WBS786436:WCD786436 WLO786436:WLZ786436 WVK786436:WVV786436 IY851972:JJ851972 SU851972:TF851972 ACQ851972:ADB851972 AMM851972:AMX851972 AWI851972:AWT851972 BGE851972:BGP851972 BQA851972:BQL851972 BZW851972:CAH851972 CJS851972:CKD851972 CTO851972:CTZ851972 DDK851972:DDV851972 DNG851972:DNR851972 DXC851972:DXN851972 EGY851972:EHJ851972 EQU851972:ERF851972 FAQ851972:FBB851972 FKM851972:FKX851972 FUI851972:FUT851972 GEE851972:GEP851972 GOA851972:GOL851972 GXW851972:GYH851972 HHS851972:HID851972 HRO851972:HRZ851972 IBK851972:IBV851972 ILG851972:ILR851972 IVC851972:IVN851972 JEY851972:JFJ851972 JOU851972:JPF851972 JYQ851972:JZB851972 KIM851972:KIX851972 KSI851972:KST851972 LCE851972:LCP851972 LMA851972:LML851972 LVW851972:LWH851972 MFS851972:MGD851972 MPO851972:MPZ851972 MZK851972:MZV851972 NJG851972:NJR851972 NTC851972:NTN851972 OCY851972:ODJ851972 OMU851972:ONF851972 OWQ851972:OXB851972 PGM851972:PGX851972 PQI851972:PQT851972 QAE851972:QAP851972 QKA851972:QKL851972 QTW851972:QUH851972 RDS851972:RED851972 RNO851972:RNZ851972 RXK851972:RXV851972 SHG851972:SHR851972 SRC851972:SRN851972 TAY851972:TBJ851972 TKU851972:TLF851972 TUQ851972:TVB851972 UEM851972:UEX851972 UOI851972:UOT851972 UYE851972:UYP851972 VIA851972:VIL851972 VRW851972:VSH851972 WBS851972:WCD851972 WLO851972:WLZ851972 WVK851972:WVV851972 IY917508:JJ917508 SU917508:TF917508 ACQ917508:ADB917508 AMM917508:AMX917508 AWI917508:AWT917508 BGE917508:BGP917508 BQA917508:BQL917508 BZW917508:CAH917508 CJS917508:CKD917508 CTO917508:CTZ917508 DDK917508:DDV917508 DNG917508:DNR917508 DXC917508:DXN917508 EGY917508:EHJ917508 EQU917508:ERF917508 FAQ917508:FBB917508 FKM917508:FKX917508 FUI917508:FUT917508 GEE917508:GEP917508 GOA917508:GOL917508 GXW917508:GYH917508 HHS917508:HID917508 HRO917508:HRZ917508 IBK917508:IBV917508 ILG917508:ILR917508 IVC917508:IVN917508 JEY917508:JFJ917508 JOU917508:JPF917508 JYQ917508:JZB917508 KIM917508:KIX917508 KSI917508:KST917508 LCE917508:LCP917508 LMA917508:LML917508 LVW917508:LWH917508 MFS917508:MGD917508 MPO917508:MPZ917508 MZK917508:MZV917508 NJG917508:NJR917508 NTC917508:NTN917508 OCY917508:ODJ917508 OMU917508:ONF917508 OWQ917508:OXB917508 PGM917508:PGX917508 PQI917508:PQT917508 QAE917508:QAP917508 QKA917508:QKL917508 QTW917508:QUH917508 RDS917508:RED917508 RNO917508:RNZ917508 RXK917508:RXV917508 SHG917508:SHR917508 SRC917508:SRN917508 TAY917508:TBJ917508 TKU917508:TLF917508 TUQ917508:TVB917508 UEM917508:UEX917508 UOI917508:UOT917508 UYE917508:UYP917508 VIA917508:VIL917508 VRW917508:VSH917508 WBS917508:WCD917508 WLO917508:WLZ917508 WVK917508:WVV917508 IY983044:JJ983044 SU983044:TF983044 ACQ983044:ADB983044 AMM983044:AMX983044 AWI983044:AWT983044 BGE983044:BGP983044 BQA983044:BQL983044 BZW983044:CAH983044 CJS983044:CKD983044 CTO983044:CTZ983044 DDK983044:DDV983044 DNG983044:DNR983044 DXC983044:DXN983044 EGY983044:EHJ983044 EQU983044:ERF983044 FAQ983044:FBB983044 FKM983044:FKX983044 FUI983044:FUT983044 GEE983044:GEP983044 GOA983044:GOL983044 GXW983044:GYH983044 HHS983044:HID983044 HRO983044:HRZ983044 IBK983044:IBV983044 ILG983044:ILR983044 IVC983044:IVN983044 JEY983044:JFJ983044 JOU983044:JPF983044 JYQ983044:JZB983044 KIM983044:KIX983044 KSI983044:KST983044 LCE983044:LCP983044 LMA983044:LML983044 LVW983044:LWH983044 MFS983044:MGD983044 MPO983044:MPZ983044 MZK983044:MZV983044 NJG983044:NJR983044 NTC983044:NTN983044 OCY983044:ODJ983044 OMU983044:ONF983044 OWQ983044:OXB983044 PGM983044:PGX983044 PQI983044:PQT983044 QAE983044:QAP983044 QKA983044:QKL983044 QTW983044:QUH983044 RDS983044:RED983044 RNO983044:RNZ983044 RXK983044:RXV983044 SHG983044:SHR983044 SRC983044:SRN983044 TAY983044:TBJ983044 TKU983044:TLF983044 TUQ983044:TVB983044 UEM983044:UEX983044 UOI983044:UOT983044 UYE983044:UYP983044 VIA983044:VIL983044 VRW983044:VSH983044 WBS983044:WCD983044 WLO983044:WLZ983044 U983044:AC983044 U917508:AC917508 U851972:AC851972 U786436:AC786436 U720900:AC720900 U655364:AC655364 U589828:AC589828 U524292:AC524292 U458756:AC458756 U393220:AC393220 U327684:AC327684 U262148:AC262148 U196612:AC196612 U131076:AC131076 U65540:AC65540 H983044:Q983044 H917508:Q917508 H851972:Q851972 H786436:Q786436 H720900:Q720900 H655364:Q655364 H589828:Q589828 H524292:Q524292 H458756:Q458756 H393220:Q393220 H327684:Q327684 H262148:Q262148 H196612:Q196612 H131076:Q131076 H65540:Q65540"/>
  </dataValidations>
  <printOptions horizontalCentered="1"/>
  <pageMargins left="0.11811023622047245" right="0.11811023622047245" top="0.39370078740157483" bottom="0.19685039370078741"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147"/>
  <sheetViews>
    <sheetView view="pageBreakPreview" zoomScale="89" zoomScaleNormal="100" zoomScaleSheetLayoutView="89" workbookViewId="0">
      <selection activeCell="V55" sqref="U55:V57"/>
    </sheetView>
  </sheetViews>
  <sheetFormatPr defaultColWidth="2.6328125" defaultRowHeight="20.149999999999999" customHeight="1" x14ac:dyDescent="0.2"/>
  <cols>
    <col min="1" max="1" width="3.36328125" style="56" customWidth="1"/>
    <col min="2" max="7" width="2.90625" style="56" customWidth="1"/>
    <col min="8" max="33" width="2.6328125" style="56" customWidth="1"/>
    <col min="34" max="34" width="5.6328125" style="56" customWidth="1"/>
    <col min="35" max="36" width="2.90625" style="56" customWidth="1"/>
    <col min="37" max="256" width="2.6328125" style="56"/>
    <col min="257" max="289" width="2.6328125" style="56" customWidth="1"/>
    <col min="290" max="290" width="4.08984375" style="56" customWidth="1"/>
    <col min="291" max="292" width="2.90625" style="56" customWidth="1"/>
    <col min="293" max="512" width="2.6328125" style="56"/>
    <col min="513" max="545" width="2.6328125" style="56" customWidth="1"/>
    <col min="546" max="546" width="4.08984375" style="56" customWidth="1"/>
    <col min="547" max="548" width="2.90625" style="56" customWidth="1"/>
    <col min="549" max="768" width="2.6328125" style="56"/>
    <col min="769" max="801" width="2.6328125" style="56" customWidth="1"/>
    <col min="802" max="802" width="4.08984375" style="56" customWidth="1"/>
    <col min="803" max="804" width="2.90625" style="56" customWidth="1"/>
    <col min="805" max="1024" width="2.6328125" style="56"/>
    <col min="1025" max="1057" width="2.6328125" style="56" customWidth="1"/>
    <col min="1058" max="1058" width="4.08984375" style="56" customWidth="1"/>
    <col min="1059" max="1060" width="2.90625" style="56" customWidth="1"/>
    <col min="1061" max="1280" width="2.6328125" style="56"/>
    <col min="1281" max="1313" width="2.6328125" style="56" customWidth="1"/>
    <col min="1314" max="1314" width="4.08984375" style="56" customWidth="1"/>
    <col min="1315" max="1316" width="2.90625" style="56" customWidth="1"/>
    <col min="1317" max="1536" width="2.6328125" style="56"/>
    <col min="1537" max="1569" width="2.6328125" style="56" customWidth="1"/>
    <col min="1570" max="1570" width="4.08984375" style="56" customWidth="1"/>
    <col min="1571" max="1572" width="2.90625" style="56" customWidth="1"/>
    <col min="1573" max="1792" width="2.6328125" style="56"/>
    <col min="1793" max="1825" width="2.6328125" style="56" customWidth="1"/>
    <col min="1826" max="1826" width="4.08984375" style="56" customWidth="1"/>
    <col min="1827" max="1828" width="2.90625" style="56" customWidth="1"/>
    <col min="1829" max="2048" width="2.6328125" style="56"/>
    <col min="2049" max="2081" width="2.6328125" style="56" customWidth="1"/>
    <col min="2082" max="2082" width="4.08984375" style="56" customWidth="1"/>
    <col min="2083" max="2084" width="2.90625" style="56" customWidth="1"/>
    <col min="2085" max="2304" width="2.6328125" style="56"/>
    <col min="2305" max="2337" width="2.6328125" style="56" customWidth="1"/>
    <col min="2338" max="2338" width="4.08984375" style="56" customWidth="1"/>
    <col min="2339" max="2340" width="2.90625" style="56" customWidth="1"/>
    <col min="2341" max="2560" width="2.6328125" style="56"/>
    <col min="2561" max="2593" width="2.6328125" style="56" customWidth="1"/>
    <col min="2594" max="2594" width="4.08984375" style="56" customWidth="1"/>
    <col min="2595" max="2596" width="2.90625" style="56" customWidth="1"/>
    <col min="2597" max="2816" width="2.6328125" style="56"/>
    <col min="2817" max="2849" width="2.6328125" style="56" customWidth="1"/>
    <col min="2850" max="2850" width="4.08984375" style="56" customWidth="1"/>
    <col min="2851" max="2852" width="2.90625" style="56" customWidth="1"/>
    <col min="2853" max="3072" width="2.6328125" style="56"/>
    <col min="3073" max="3105" width="2.6328125" style="56" customWidth="1"/>
    <col min="3106" max="3106" width="4.08984375" style="56" customWidth="1"/>
    <col min="3107" max="3108" width="2.90625" style="56" customWidth="1"/>
    <col min="3109" max="3328" width="2.6328125" style="56"/>
    <col min="3329" max="3361" width="2.6328125" style="56" customWidth="1"/>
    <col min="3362" max="3362" width="4.08984375" style="56" customWidth="1"/>
    <col min="3363" max="3364" width="2.90625" style="56" customWidth="1"/>
    <col min="3365" max="3584" width="2.6328125" style="56"/>
    <col min="3585" max="3617" width="2.6328125" style="56" customWidth="1"/>
    <col min="3618" max="3618" width="4.08984375" style="56" customWidth="1"/>
    <col min="3619" max="3620" width="2.90625" style="56" customWidth="1"/>
    <col min="3621" max="3840" width="2.6328125" style="56"/>
    <col min="3841" max="3873" width="2.6328125" style="56" customWidth="1"/>
    <col min="3874" max="3874" width="4.08984375" style="56" customWidth="1"/>
    <col min="3875" max="3876" width="2.90625" style="56" customWidth="1"/>
    <col min="3877" max="4096" width="2.6328125" style="56"/>
    <col min="4097" max="4129" width="2.6328125" style="56" customWidth="1"/>
    <col min="4130" max="4130" width="4.08984375" style="56" customWidth="1"/>
    <col min="4131" max="4132" width="2.90625" style="56" customWidth="1"/>
    <col min="4133" max="4352" width="2.6328125" style="56"/>
    <col min="4353" max="4385" width="2.6328125" style="56" customWidth="1"/>
    <col min="4386" max="4386" width="4.08984375" style="56" customWidth="1"/>
    <col min="4387" max="4388" width="2.90625" style="56" customWidth="1"/>
    <col min="4389" max="4608" width="2.6328125" style="56"/>
    <col min="4609" max="4641" width="2.6328125" style="56" customWidth="1"/>
    <col min="4642" max="4642" width="4.08984375" style="56" customWidth="1"/>
    <col min="4643" max="4644" width="2.90625" style="56" customWidth="1"/>
    <col min="4645" max="4864" width="2.6328125" style="56"/>
    <col min="4865" max="4897" width="2.6328125" style="56" customWidth="1"/>
    <col min="4898" max="4898" width="4.08984375" style="56" customWidth="1"/>
    <col min="4899" max="4900" width="2.90625" style="56" customWidth="1"/>
    <col min="4901" max="5120" width="2.6328125" style="56"/>
    <col min="5121" max="5153" width="2.6328125" style="56" customWidth="1"/>
    <col min="5154" max="5154" width="4.08984375" style="56" customWidth="1"/>
    <col min="5155" max="5156" width="2.90625" style="56" customWidth="1"/>
    <col min="5157" max="5376" width="2.6328125" style="56"/>
    <col min="5377" max="5409" width="2.6328125" style="56" customWidth="1"/>
    <col min="5410" max="5410" width="4.08984375" style="56" customWidth="1"/>
    <col min="5411" max="5412" width="2.90625" style="56" customWidth="1"/>
    <col min="5413" max="5632" width="2.6328125" style="56"/>
    <col min="5633" max="5665" width="2.6328125" style="56" customWidth="1"/>
    <col min="5666" max="5666" width="4.08984375" style="56" customWidth="1"/>
    <col min="5667" max="5668" width="2.90625" style="56" customWidth="1"/>
    <col min="5669" max="5888" width="2.6328125" style="56"/>
    <col min="5889" max="5921" width="2.6328125" style="56" customWidth="1"/>
    <col min="5922" max="5922" width="4.08984375" style="56" customWidth="1"/>
    <col min="5923" max="5924" width="2.90625" style="56" customWidth="1"/>
    <col min="5925" max="6144" width="2.6328125" style="56"/>
    <col min="6145" max="6177" width="2.6328125" style="56" customWidth="1"/>
    <col min="6178" max="6178" width="4.08984375" style="56" customWidth="1"/>
    <col min="6179" max="6180" width="2.90625" style="56" customWidth="1"/>
    <col min="6181" max="6400" width="2.6328125" style="56"/>
    <col min="6401" max="6433" width="2.6328125" style="56" customWidth="1"/>
    <col min="6434" max="6434" width="4.08984375" style="56" customWidth="1"/>
    <col min="6435" max="6436" width="2.90625" style="56" customWidth="1"/>
    <col min="6437" max="6656" width="2.6328125" style="56"/>
    <col min="6657" max="6689" width="2.6328125" style="56" customWidth="1"/>
    <col min="6690" max="6690" width="4.08984375" style="56" customWidth="1"/>
    <col min="6691" max="6692" width="2.90625" style="56" customWidth="1"/>
    <col min="6693" max="6912" width="2.6328125" style="56"/>
    <col min="6913" max="6945" width="2.6328125" style="56" customWidth="1"/>
    <col min="6946" max="6946" width="4.08984375" style="56" customWidth="1"/>
    <col min="6947" max="6948" width="2.90625" style="56" customWidth="1"/>
    <col min="6949" max="7168" width="2.6328125" style="56"/>
    <col min="7169" max="7201" width="2.6328125" style="56" customWidth="1"/>
    <col min="7202" max="7202" width="4.08984375" style="56" customWidth="1"/>
    <col min="7203" max="7204" width="2.90625" style="56" customWidth="1"/>
    <col min="7205" max="7424" width="2.6328125" style="56"/>
    <col min="7425" max="7457" width="2.6328125" style="56" customWidth="1"/>
    <col min="7458" max="7458" width="4.08984375" style="56" customWidth="1"/>
    <col min="7459" max="7460" width="2.90625" style="56" customWidth="1"/>
    <col min="7461" max="7680" width="2.6328125" style="56"/>
    <col min="7681" max="7713" width="2.6328125" style="56" customWidth="1"/>
    <col min="7714" max="7714" width="4.08984375" style="56" customWidth="1"/>
    <col min="7715" max="7716" width="2.90625" style="56" customWidth="1"/>
    <col min="7717" max="7936" width="2.6328125" style="56"/>
    <col min="7937" max="7969" width="2.6328125" style="56" customWidth="1"/>
    <col min="7970" max="7970" width="4.08984375" style="56" customWidth="1"/>
    <col min="7971" max="7972" width="2.90625" style="56" customWidth="1"/>
    <col min="7973" max="8192" width="2.6328125" style="56"/>
    <col min="8193" max="8225" width="2.6328125" style="56" customWidth="1"/>
    <col min="8226" max="8226" width="4.08984375" style="56" customWidth="1"/>
    <col min="8227" max="8228" width="2.90625" style="56" customWidth="1"/>
    <col min="8229" max="8448" width="2.6328125" style="56"/>
    <col min="8449" max="8481" width="2.6328125" style="56" customWidth="1"/>
    <col min="8482" max="8482" width="4.08984375" style="56" customWidth="1"/>
    <col min="8483" max="8484" width="2.90625" style="56" customWidth="1"/>
    <col min="8485" max="8704" width="2.6328125" style="56"/>
    <col min="8705" max="8737" width="2.6328125" style="56" customWidth="1"/>
    <col min="8738" max="8738" width="4.08984375" style="56" customWidth="1"/>
    <col min="8739" max="8740" width="2.90625" style="56" customWidth="1"/>
    <col min="8741" max="8960" width="2.6328125" style="56"/>
    <col min="8961" max="8993" width="2.6328125" style="56" customWidth="1"/>
    <col min="8994" max="8994" width="4.08984375" style="56" customWidth="1"/>
    <col min="8995" max="8996" width="2.90625" style="56" customWidth="1"/>
    <col min="8997" max="9216" width="2.6328125" style="56"/>
    <col min="9217" max="9249" width="2.6328125" style="56" customWidth="1"/>
    <col min="9250" max="9250" width="4.08984375" style="56" customWidth="1"/>
    <col min="9251" max="9252" width="2.90625" style="56" customWidth="1"/>
    <col min="9253" max="9472" width="2.6328125" style="56"/>
    <col min="9473" max="9505" width="2.6328125" style="56" customWidth="1"/>
    <col min="9506" max="9506" width="4.08984375" style="56" customWidth="1"/>
    <col min="9507" max="9508" width="2.90625" style="56" customWidth="1"/>
    <col min="9509" max="9728" width="2.6328125" style="56"/>
    <col min="9729" max="9761" width="2.6328125" style="56" customWidth="1"/>
    <col min="9762" max="9762" width="4.08984375" style="56" customWidth="1"/>
    <col min="9763" max="9764" width="2.90625" style="56" customWidth="1"/>
    <col min="9765" max="9984" width="2.6328125" style="56"/>
    <col min="9985" max="10017" width="2.6328125" style="56" customWidth="1"/>
    <col min="10018" max="10018" width="4.08984375" style="56" customWidth="1"/>
    <col min="10019" max="10020" width="2.90625" style="56" customWidth="1"/>
    <col min="10021" max="10240" width="2.6328125" style="56"/>
    <col min="10241" max="10273" width="2.6328125" style="56" customWidth="1"/>
    <col min="10274" max="10274" width="4.08984375" style="56" customWidth="1"/>
    <col min="10275" max="10276" width="2.90625" style="56" customWidth="1"/>
    <col min="10277" max="10496" width="2.6328125" style="56"/>
    <col min="10497" max="10529" width="2.6328125" style="56" customWidth="1"/>
    <col min="10530" max="10530" width="4.08984375" style="56" customWidth="1"/>
    <col min="10531" max="10532" width="2.90625" style="56" customWidth="1"/>
    <col min="10533" max="10752" width="2.6328125" style="56"/>
    <col min="10753" max="10785" width="2.6328125" style="56" customWidth="1"/>
    <col min="10786" max="10786" width="4.08984375" style="56" customWidth="1"/>
    <col min="10787" max="10788" width="2.90625" style="56" customWidth="1"/>
    <col min="10789" max="11008" width="2.6328125" style="56"/>
    <col min="11009" max="11041" width="2.6328125" style="56" customWidth="1"/>
    <col min="11042" max="11042" width="4.08984375" style="56" customWidth="1"/>
    <col min="11043" max="11044" width="2.90625" style="56" customWidth="1"/>
    <col min="11045" max="11264" width="2.6328125" style="56"/>
    <col min="11265" max="11297" width="2.6328125" style="56" customWidth="1"/>
    <col min="11298" max="11298" width="4.08984375" style="56" customWidth="1"/>
    <col min="11299" max="11300" width="2.90625" style="56" customWidth="1"/>
    <col min="11301" max="11520" width="2.6328125" style="56"/>
    <col min="11521" max="11553" width="2.6328125" style="56" customWidth="1"/>
    <col min="11554" max="11554" width="4.08984375" style="56" customWidth="1"/>
    <col min="11555" max="11556" width="2.90625" style="56" customWidth="1"/>
    <col min="11557" max="11776" width="2.6328125" style="56"/>
    <col min="11777" max="11809" width="2.6328125" style="56" customWidth="1"/>
    <col min="11810" max="11810" width="4.08984375" style="56" customWidth="1"/>
    <col min="11811" max="11812" width="2.90625" style="56" customWidth="1"/>
    <col min="11813" max="12032" width="2.6328125" style="56"/>
    <col min="12033" max="12065" width="2.6328125" style="56" customWidth="1"/>
    <col min="12066" max="12066" width="4.08984375" style="56" customWidth="1"/>
    <col min="12067" max="12068" width="2.90625" style="56" customWidth="1"/>
    <col min="12069" max="12288" width="2.6328125" style="56"/>
    <col min="12289" max="12321" width="2.6328125" style="56" customWidth="1"/>
    <col min="12322" max="12322" width="4.08984375" style="56" customWidth="1"/>
    <col min="12323" max="12324" width="2.90625" style="56" customWidth="1"/>
    <col min="12325" max="12544" width="2.6328125" style="56"/>
    <col min="12545" max="12577" width="2.6328125" style="56" customWidth="1"/>
    <col min="12578" max="12578" width="4.08984375" style="56" customWidth="1"/>
    <col min="12579" max="12580" width="2.90625" style="56" customWidth="1"/>
    <col min="12581" max="12800" width="2.6328125" style="56"/>
    <col min="12801" max="12833" width="2.6328125" style="56" customWidth="1"/>
    <col min="12834" max="12834" width="4.08984375" style="56" customWidth="1"/>
    <col min="12835" max="12836" width="2.90625" style="56" customWidth="1"/>
    <col min="12837" max="13056" width="2.6328125" style="56"/>
    <col min="13057" max="13089" width="2.6328125" style="56" customWidth="1"/>
    <col min="13090" max="13090" width="4.08984375" style="56" customWidth="1"/>
    <col min="13091" max="13092" width="2.90625" style="56" customWidth="1"/>
    <col min="13093" max="13312" width="2.6328125" style="56"/>
    <col min="13313" max="13345" width="2.6328125" style="56" customWidth="1"/>
    <col min="13346" max="13346" width="4.08984375" style="56" customWidth="1"/>
    <col min="13347" max="13348" width="2.90625" style="56" customWidth="1"/>
    <col min="13349" max="13568" width="2.6328125" style="56"/>
    <col min="13569" max="13601" width="2.6328125" style="56" customWidth="1"/>
    <col min="13602" max="13602" width="4.08984375" style="56" customWidth="1"/>
    <col min="13603" max="13604" width="2.90625" style="56" customWidth="1"/>
    <col min="13605" max="13824" width="2.6328125" style="56"/>
    <col min="13825" max="13857" width="2.6328125" style="56" customWidth="1"/>
    <col min="13858" max="13858" width="4.08984375" style="56" customWidth="1"/>
    <col min="13859" max="13860" width="2.90625" style="56" customWidth="1"/>
    <col min="13861" max="14080" width="2.6328125" style="56"/>
    <col min="14081" max="14113" width="2.6328125" style="56" customWidth="1"/>
    <col min="14114" max="14114" width="4.08984375" style="56" customWidth="1"/>
    <col min="14115" max="14116" width="2.90625" style="56" customWidth="1"/>
    <col min="14117" max="14336" width="2.6328125" style="56"/>
    <col min="14337" max="14369" width="2.6328125" style="56" customWidth="1"/>
    <col min="14370" max="14370" width="4.08984375" style="56" customWidth="1"/>
    <col min="14371" max="14372" width="2.90625" style="56" customWidth="1"/>
    <col min="14373" max="14592" width="2.6328125" style="56"/>
    <col min="14593" max="14625" width="2.6328125" style="56" customWidth="1"/>
    <col min="14626" max="14626" width="4.08984375" style="56" customWidth="1"/>
    <col min="14627" max="14628" width="2.90625" style="56" customWidth="1"/>
    <col min="14629" max="14848" width="2.6328125" style="56"/>
    <col min="14849" max="14881" width="2.6328125" style="56" customWidth="1"/>
    <col min="14882" max="14882" width="4.08984375" style="56" customWidth="1"/>
    <col min="14883" max="14884" width="2.90625" style="56" customWidth="1"/>
    <col min="14885" max="15104" width="2.6328125" style="56"/>
    <col min="15105" max="15137" width="2.6328125" style="56" customWidth="1"/>
    <col min="15138" max="15138" width="4.08984375" style="56" customWidth="1"/>
    <col min="15139" max="15140" width="2.90625" style="56" customWidth="1"/>
    <col min="15141" max="15360" width="2.6328125" style="56"/>
    <col min="15361" max="15393" width="2.6328125" style="56" customWidth="1"/>
    <col min="15394" max="15394" width="4.08984375" style="56" customWidth="1"/>
    <col min="15395" max="15396" width="2.90625" style="56" customWidth="1"/>
    <col min="15397" max="15616" width="2.6328125" style="56"/>
    <col min="15617" max="15649" width="2.6328125" style="56" customWidth="1"/>
    <col min="15650" max="15650" width="4.08984375" style="56" customWidth="1"/>
    <col min="15651" max="15652" width="2.90625" style="56" customWidth="1"/>
    <col min="15653" max="15872" width="2.6328125" style="56"/>
    <col min="15873" max="15905" width="2.6328125" style="56" customWidth="1"/>
    <col min="15906" max="15906" width="4.08984375" style="56" customWidth="1"/>
    <col min="15907" max="15908" width="2.90625" style="56" customWidth="1"/>
    <col min="15909" max="16128" width="2.6328125" style="56"/>
    <col min="16129" max="16161" width="2.6328125" style="56" customWidth="1"/>
    <col min="16162" max="16162" width="4.08984375" style="56" customWidth="1"/>
    <col min="16163" max="16164" width="2.90625" style="56" customWidth="1"/>
    <col min="16165" max="16384" width="2.6328125" style="56"/>
  </cols>
  <sheetData>
    <row r="1" spans="1:72" ht="9" customHeight="1" x14ac:dyDescent="0.2"/>
    <row r="2" spans="1:72" ht="17.25" customHeight="1" x14ac:dyDescent="0.2">
      <c r="A2" s="157" t="s">
        <v>98</v>
      </c>
      <c r="B2" s="57"/>
      <c r="C2" s="57"/>
      <c r="D2" s="57"/>
      <c r="E2" s="57"/>
      <c r="F2" s="57"/>
      <c r="G2" s="57"/>
      <c r="M2" s="58"/>
      <c r="N2" s="58"/>
      <c r="W2" s="59"/>
      <c r="Y2" s="58"/>
      <c r="Z2" s="58"/>
      <c r="AK2" s="101"/>
      <c r="AL2" s="101"/>
      <c r="AM2" s="101"/>
      <c r="AN2" s="101"/>
      <c r="AO2" s="101"/>
      <c r="AP2" s="101"/>
      <c r="AQ2" s="101"/>
      <c r="AR2" s="101"/>
      <c r="AS2" s="101"/>
      <c r="AT2" s="101"/>
      <c r="AU2" s="101"/>
      <c r="AV2" s="101"/>
      <c r="AW2" s="81"/>
      <c r="AX2" s="81"/>
      <c r="AY2" s="81"/>
      <c r="AZ2" s="81"/>
      <c r="BA2" s="81"/>
      <c r="BB2" s="81"/>
      <c r="BC2" s="81"/>
      <c r="BD2" s="81"/>
      <c r="BE2" s="81"/>
      <c r="BF2" s="81"/>
      <c r="BG2" s="81"/>
      <c r="BH2" s="81"/>
      <c r="BI2" s="59"/>
      <c r="BJ2" s="59"/>
      <c r="BK2" s="59"/>
      <c r="BL2" s="59"/>
      <c r="BM2" s="59"/>
      <c r="BN2" s="59"/>
      <c r="BO2" s="59"/>
      <c r="BP2" s="59"/>
      <c r="BQ2" s="59"/>
      <c r="BR2" s="81"/>
      <c r="BS2" s="81"/>
      <c r="BT2" s="81"/>
    </row>
    <row r="3" spans="1:72" ht="4.5" customHeight="1" x14ac:dyDescent="0.2">
      <c r="W3" s="59"/>
      <c r="X3" s="59"/>
      <c r="Y3" s="59"/>
      <c r="Z3" s="59"/>
      <c r="AA3" s="59"/>
      <c r="AB3" s="59"/>
      <c r="AC3" s="59"/>
      <c r="AD3" s="59"/>
      <c r="AE3" s="59"/>
      <c r="AK3" s="101"/>
      <c r="AL3" s="101"/>
      <c r="AM3" s="101"/>
      <c r="AN3" s="101"/>
      <c r="AO3" s="101"/>
      <c r="AP3" s="101"/>
      <c r="AQ3" s="101"/>
      <c r="AR3" s="101"/>
      <c r="AS3" s="101"/>
      <c r="AT3" s="101"/>
      <c r="AU3" s="101"/>
      <c r="AV3" s="101"/>
      <c r="AW3" s="81"/>
      <c r="AX3" s="81"/>
      <c r="AY3" s="81"/>
      <c r="AZ3" s="81"/>
      <c r="BA3" s="81"/>
      <c r="BB3" s="81"/>
      <c r="BC3" s="81"/>
      <c r="BD3" s="81"/>
      <c r="BE3" s="81"/>
      <c r="BF3" s="81"/>
      <c r="BG3" s="81"/>
      <c r="BH3" s="81"/>
      <c r="BI3" s="59"/>
      <c r="BJ3" s="59"/>
      <c r="BK3" s="59"/>
      <c r="BL3" s="59"/>
      <c r="BM3" s="59"/>
      <c r="BN3" s="59"/>
      <c r="BO3" s="59"/>
      <c r="BP3" s="59"/>
      <c r="BQ3" s="59"/>
      <c r="BR3" s="81"/>
      <c r="BS3" s="81"/>
      <c r="BT3" s="81"/>
    </row>
    <row r="4" spans="1:72" ht="16.5" x14ac:dyDescent="0.2">
      <c r="A4" s="548" t="s">
        <v>84</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K4" s="101"/>
      <c r="AL4" s="101"/>
      <c r="AM4" s="101"/>
      <c r="AN4" s="101"/>
      <c r="AO4" s="101"/>
      <c r="AP4" s="101"/>
      <c r="AQ4" s="101"/>
      <c r="AR4" s="101"/>
      <c r="AS4" s="101"/>
      <c r="AT4" s="101"/>
      <c r="AU4" s="101"/>
      <c r="AV4" s="101"/>
      <c r="AW4" s="81"/>
      <c r="AX4" s="81"/>
      <c r="AY4" s="81"/>
      <c r="AZ4" s="81"/>
      <c r="BA4" s="81"/>
      <c r="BB4" s="81"/>
      <c r="BC4" s="81"/>
      <c r="BD4" s="81"/>
      <c r="BE4" s="81"/>
      <c r="BF4" s="81"/>
      <c r="BG4" s="81"/>
      <c r="BH4" s="81"/>
      <c r="BI4" s="81"/>
      <c r="BJ4" s="81"/>
      <c r="BK4" s="81"/>
      <c r="BL4" s="81"/>
      <c r="BM4" s="59"/>
      <c r="BN4" s="59"/>
      <c r="BO4" s="59"/>
      <c r="BP4" s="59"/>
      <c r="BQ4" s="59"/>
      <c r="BR4" s="59"/>
      <c r="BS4" s="59"/>
      <c r="BT4" s="59"/>
    </row>
    <row r="5" spans="1:72" ht="9.75" customHeight="1" x14ac:dyDescent="0.2">
      <c r="G5" s="81"/>
      <c r="H5" s="81"/>
      <c r="I5" s="81"/>
      <c r="J5" s="81"/>
      <c r="K5" s="81"/>
      <c r="L5" s="81"/>
      <c r="M5" s="81"/>
      <c r="N5" s="81"/>
      <c r="O5" s="81"/>
      <c r="P5" s="81"/>
      <c r="Q5" s="81"/>
      <c r="R5" s="81"/>
      <c r="AK5" s="101"/>
      <c r="AL5" s="101"/>
      <c r="AM5" s="101"/>
      <c r="AN5" s="101"/>
      <c r="AO5" s="101"/>
      <c r="AP5" s="101"/>
      <c r="AQ5" s="101"/>
      <c r="AR5" s="101"/>
      <c r="AS5" s="101"/>
      <c r="AT5" s="101"/>
      <c r="AU5" s="101"/>
      <c r="AV5" s="101"/>
      <c r="AW5" s="81"/>
      <c r="AX5" s="81"/>
      <c r="AY5" s="81"/>
      <c r="AZ5" s="81"/>
      <c r="BA5" s="81"/>
      <c r="BB5" s="81"/>
      <c r="BC5" s="81"/>
      <c r="BD5" s="81"/>
      <c r="BE5" s="81"/>
      <c r="BF5" s="81"/>
      <c r="BG5" s="81"/>
      <c r="BH5" s="81"/>
      <c r="BI5" s="81"/>
      <c r="BJ5" s="81"/>
      <c r="BK5" s="81"/>
      <c r="BL5" s="81"/>
      <c r="BM5" s="59"/>
      <c r="BN5" s="59"/>
      <c r="BO5" s="59"/>
      <c r="BP5" s="59"/>
      <c r="BQ5" s="59"/>
      <c r="BR5" s="59"/>
      <c r="BS5" s="59"/>
      <c r="BT5" s="59"/>
    </row>
    <row r="6" spans="1:72" ht="16" customHeight="1" x14ac:dyDescent="0.2">
      <c r="C6" s="81"/>
      <c r="D6" s="81"/>
      <c r="F6" s="81"/>
      <c r="G6" s="81"/>
      <c r="H6" s="81"/>
      <c r="I6" s="81"/>
      <c r="J6" s="81"/>
      <c r="K6" s="81"/>
      <c r="W6" s="549"/>
      <c r="X6" s="550"/>
      <c r="Y6" s="550"/>
      <c r="Z6" s="551"/>
      <c r="AA6" s="551"/>
      <c r="AB6" s="56" t="s">
        <v>85</v>
      </c>
      <c r="AC6" s="551"/>
      <c r="AD6" s="551"/>
      <c r="AE6" s="56" t="s">
        <v>86</v>
      </c>
      <c r="AF6" s="551"/>
      <c r="AG6" s="551"/>
      <c r="AH6" s="56" t="s">
        <v>87</v>
      </c>
      <c r="AK6" s="101"/>
      <c r="AL6" s="101"/>
      <c r="AM6" s="101"/>
      <c r="AN6" s="101"/>
      <c r="AO6" s="101"/>
      <c r="AP6" s="101"/>
      <c r="AQ6" s="101"/>
      <c r="AR6" s="101"/>
      <c r="AS6" s="101"/>
      <c r="AT6" s="101"/>
      <c r="AU6" s="101"/>
      <c r="AV6" s="101"/>
      <c r="AW6" s="81"/>
      <c r="AX6" s="81"/>
      <c r="AY6" s="81"/>
      <c r="AZ6" s="81"/>
      <c r="BA6" s="81"/>
      <c r="BB6" s="81"/>
      <c r="BC6" s="81"/>
      <c r="BD6" s="81"/>
      <c r="BE6" s="81"/>
      <c r="BF6" s="81"/>
      <c r="BG6" s="81"/>
      <c r="BH6" s="81"/>
      <c r="BI6" s="81"/>
      <c r="BJ6" s="81"/>
      <c r="BK6" s="81"/>
      <c r="BL6" s="81"/>
      <c r="BM6" s="59"/>
      <c r="BN6" s="59"/>
      <c r="BO6" s="59"/>
      <c r="BP6" s="59"/>
      <c r="BQ6" s="59"/>
      <c r="BR6" s="59"/>
      <c r="BS6" s="59"/>
      <c r="BT6" s="59"/>
    </row>
    <row r="7" spans="1:72" ht="8.15" customHeight="1" x14ac:dyDescent="0.2">
      <c r="C7" s="81"/>
      <c r="D7" s="81"/>
      <c r="E7" s="81"/>
      <c r="F7" s="81"/>
      <c r="G7" s="81"/>
      <c r="H7" s="81"/>
      <c r="I7" s="81"/>
      <c r="J7" s="81"/>
      <c r="K7" s="81"/>
      <c r="AK7" s="101"/>
      <c r="AL7" s="101"/>
      <c r="AM7" s="101"/>
      <c r="AN7" s="101"/>
      <c r="AO7" s="101"/>
      <c r="AP7" s="101"/>
      <c r="AQ7" s="101"/>
      <c r="AR7" s="101"/>
      <c r="AS7" s="101"/>
      <c r="AT7" s="101"/>
      <c r="AU7" s="101"/>
      <c r="AV7" s="101"/>
      <c r="AW7" s="81"/>
      <c r="AX7" s="81"/>
      <c r="AY7" s="81"/>
      <c r="AZ7" s="81"/>
      <c r="BA7" s="81"/>
      <c r="BB7" s="81"/>
      <c r="BC7" s="81"/>
      <c r="BD7" s="81"/>
      <c r="BE7" s="81"/>
      <c r="BF7" s="81"/>
      <c r="BG7" s="81"/>
      <c r="BH7" s="81"/>
      <c r="BI7" s="81"/>
      <c r="BJ7" s="81"/>
      <c r="BK7" s="81"/>
      <c r="BL7" s="81"/>
      <c r="BM7" s="59"/>
      <c r="BN7" s="59"/>
      <c r="BO7" s="59"/>
      <c r="BP7" s="59"/>
      <c r="BQ7" s="59"/>
      <c r="BR7" s="59"/>
      <c r="BS7" s="59"/>
      <c r="BT7" s="59"/>
    </row>
    <row r="8" spans="1:72" ht="16.5" customHeight="1" x14ac:dyDescent="0.2">
      <c r="B8" s="77" t="s">
        <v>264</v>
      </c>
      <c r="H8" s="81"/>
      <c r="I8" s="81"/>
      <c r="J8" s="81"/>
      <c r="K8" s="81"/>
      <c r="Q8" s="542" t="s">
        <v>88</v>
      </c>
      <c r="R8" s="542"/>
      <c r="S8" s="542"/>
      <c r="W8" s="543"/>
      <c r="X8" s="543"/>
      <c r="Y8" s="543"/>
      <c r="Z8" s="543"/>
      <c r="AA8" s="543"/>
      <c r="AB8" s="543"/>
      <c r="AC8" s="543"/>
      <c r="AD8" s="543"/>
      <c r="AE8" s="543"/>
      <c r="AF8" s="543"/>
      <c r="AG8" s="543"/>
      <c r="AH8" s="543"/>
      <c r="AK8" s="101"/>
      <c r="AL8" s="101"/>
      <c r="AM8" s="101"/>
      <c r="AN8" s="101"/>
      <c r="AO8" s="101"/>
      <c r="AP8" s="101"/>
      <c r="AQ8" s="101"/>
      <c r="AR8" s="101"/>
      <c r="AS8" s="101"/>
      <c r="AT8" s="101"/>
      <c r="AU8" s="101"/>
      <c r="AV8" s="101"/>
      <c r="AW8" s="81"/>
      <c r="AX8" s="81"/>
      <c r="AY8" s="81"/>
      <c r="AZ8" s="81"/>
      <c r="BA8" s="81"/>
      <c r="BB8" s="81"/>
      <c r="BC8" s="81"/>
      <c r="BD8" s="81"/>
      <c r="BE8" s="81"/>
      <c r="BF8" s="81"/>
      <c r="BG8" s="81"/>
      <c r="BH8" s="81"/>
      <c r="BI8" s="81"/>
      <c r="BJ8" s="81"/>
      <c r="BK8" s="81"/>
      <c r="BL8" s="81"/>
      <c r="BM8" s="59"/>
      <c r="BN8" s="59"/>
      <c r="BO8" s="59"/>
      <c r="BP8" s="59"/>
      <c r="BQ8" s="59"/>
      <c r="BR8" s="59"/>
      <c r="BS8" s="59"/>
      <c r="BT8" s="59"/>
    </row>
    <row r="9" spans="1:72" ht="16.5" customHeight="1" x14ac:dyDescent="0.2">
      <c r="C9" s="81"/>
      <c r="D9" s="81"/>
      <c r="E9" s="81"/>
      <c r="F9" s="81"/>
      <c r="G9" s="81"/>
      <c r="H9" s="81"/>
      <c r="I9" s="81"/>
      <c r="J9" s="81"/>
      <c r="K9" s="81"/>
      <c r="M9" s="56" t="s">
        <v>89</v>
      </c>
      <c r="Q9" s="541" t="s">
        <v>151</v>
      </c>
      <c r="R9" s="542"/>
      <c r="S9" s="542"/>
      <c r="W9" s="543"/>
      <c r="X9" s="543"/>
      <c r="Y9" s="543"/>
      <c r="Z9" s="543"/>
      <c r="AA9" s="543"/>
      <c r="AB9" s="543"/>
      <c r="AC9" s="543"/>
      <c r="AD9" s="543"/>
      <c r="AE9" s="543"/>
      <c r="AF9" s="543"/>
      <c r="AG9" s="543"/>
      <c r="AH9" s="543"/>
      <c r="AK9" s="101"/>
      <c r="AL9" s="101"/>
      <c r="AM9" s="101"/>
      <c r="AN9" s="101"/>
      <c r="AO9" s="101"/>
      <c r="AP9" s="101"/>
      <c r="AQ9" s="101"/>
      <c r="AR9" s="101"/>
      <c r="AS9" s="101"/>
      <c r="AT9" s="101"/>
      <c r="AU9" s="101"/>
      <c r="AV9" s="101"/>
      <c r="AW9" s="81"/>
      <c r="AX9" s="81"/>
      <c r="AY9" s="81"/>
      <c r="AZ9" s="81"/>
      <c r="BA9" s="81"/>
      <c r="BB9" s="81"/>
      <c r="BC9" s="81"/>
      <c r="BD9" s="81"/>
      <c r="BE9" s="81"/>
      <c r="BF9" s="81"/>
      <c r="BG9" s="81"/>
      <c r="BH9" s="81"/>
      <c r="BI9" s="81"/>
      <c r="BJ9" s="81"/>
      <c r="BK9" s="81"/>
      <c r="BL9" s="81"/>
      <c r="BM9" s="59"/>
      <c r="BN9" s="59"/>
      <c r="BO9" s="59"/>
      <c r="BP9" s="59"/>
      <c r="BQ9" s="59"/>
      <c r="BR9" s="59"/>
      <c r="BS9" s="59"/>
      <c r="BT9" s="59"/>
    </row>
    <row r="10" spans="1:72" ht="16.5" customHeight="1" x14ac:dyDescent="0.2">
      <c r="C10" s="81"/>
      <c r="D10" s="81"/>
      <c r="E10" s="81"/>
      <c r="F10" s="81"/>
      <c r="G10" s="81"/>
      <c r="H10" s="81"/>
      <c r="I10" s="81"/>
      <c r="J10" s="81"/>
      <c r="K10" s="81"/>
      <c r="Q10" s="542" t="s">
        <v>90</v>
      </c>
      <c r="R10" s="542"/>
      <c r="S10" s="542"/>
      <c r="T10" s="542"/>
      <c r="U10" s="542"/>
      <c r="V10" s="542"/>
      <c r="W10" s="544"/>
      <c r="X10" s="544"/>
      <c r="Y10" s="544"/>
      <c r="Z10" s="544"/>
      <c r="AA10" s="544"/>
      <c r="AB10" s="544"/>
      <c r="AC10" s="544"/>
      <c r="AD10" s="544"/>
      <c r="AE10" s="544"/>
      <c r="AF10" s="544"/>
      <c r="AG10" s="544"/>
      <c r="AH10" s="102"/>
      <c r="AK10" s="101"/>
      <c r="AL10" s="101"/>
      <c r="AM10" s="101"/>
      <c r="AN10" s="101"/>
      <c r="AO10" s="101"/>
      <c r="AP10" s="101"/>
      <c r="AQ10" s="101"/>
      <c r="AR10" s="101"/>
      <c r="AS10" s="101"/>
      <c r="AT10" s="101"/>
      <c r="AU10" s="101"/>
      <c r="AV10" s="101"/>
      <c r="AW10" s="81"/>
      <c r="AX10" s="81"/>
      <c r="AY10" s="81"/>
      <c r="AZ10" s="81"/>
      <c r="BA10" s="81"/>
      <c r="BB10" s="81"/>
      <c r="BC10" s="81"/>
      <c r="BD10" s="81"/>
      <c r="BE10" s="81"/>
      <c r="BF10" s="81"/>
      <c r="BG10" s="81"/>
      <c r="BH10" s="81"/>
      <c r="BI10" s="81"/>
      <c r="BJ10" s="81"/>
      <c r="BK10" s="81"/>
      <c r="BL10" s="81"/>
      <c r="BM10" s="59"/>
      <c r="BN10" s="59"/>
      <c r="BO10" s="59"/>
      <c r="BP10" s="59"/>
      <c r="BQ10" s="59"/>
      <c r="BR10" s="59"/>
      <c r="BS10" s="59"/>
      <c r="BT10" s="59"/>
    </row>
    <row r="11" spans="1:72" ht="16" customHeight="1" x14ac:dyDescent="0.2">
      <c r="C11" s="81"/>
      <c r="D11" s="81"/>
      <c r="E11" s="81"/>
      <c r="F11" s="81"/>
      <c r="G11" s="81"/>
      <c r="H11" s="81"/>
      <c r="I11" s="81"/>
      <c r="J11" s="81"/>
      <c r="K11" s="81"/>
      <c r="X11" s="60"/>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59"/>
      <c r="BN11" s="59"/>
      <c r="BO11" s="59"/>
      <c r="BP11" s="59"/>
      <c r="BQ11" s="59"/>
      <c r="BR11" s="59"/>
      <c r="BS11" s="59"/>
      <c r="BT11" s="59"/>
    </row>
    <row r="12" spans="1:72" ht="16" customHeight="1" x14ac:dyDescent="0.2">
      <c r="A12" s="56" t="s">
        <v>91</v>
      </c>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59"/>
      <c r="BN12" s="59"/>
      <c r="BO12" s="59"/>
      <c r="BP12" s="59"/>
      <c r="BQ12" s="59"/>
      <c r="BR12" s="59"/>
      <c r="BS12" s="59"/>
      <c r="BT12" s="59"/>
    </row>
    <row r="13" spans="1:72" ht="8.15" customHeight="1" x14ac:dyDescent="0.2">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59"/>
      <c r="BN13" s="59"/>
      <c r="BO13" s="59"/>
      <c r="BP13" s="59"/>
      <c r="BQ13" s="59"/>
      <c r="BR13" s="59"/>
      <c r="BS13" s="59"/>
      <c r="BT13" s="59"/>
    </row>
    <row r="14" spans="1:72" ht="18.75" customHeight="1" x14ac:dyDescent="0.2">
      <c r="R14" s="545" t="s">
        <v>137</v>
      </c>
      <c r="S14" s="546"/>
      <c r="T14" s="546"/>
      <c r="U14" s="546"/>
      <c r="V14" s="546"/>
      <c r="W14" s="546"/>
      <c r="X14" s="546"/>
      <c r="Y14" s="546"/>
      <c r="Z14" s="546"/>
      <c r="AA14" s="546"/>
      <c r="AB14" s="547"/>
      <c r="AC14" s="547"/>
      <c r="AD14" s="547"/>
      <c r="AE14" s="547"/>
      <c r="AF14" s="547"/>
      <c r="AG14" s="547"/>
      <c r="AH14" s="547"/>
      <c r="AI14" s="59"/>
      <c r="AJ14" s="59"/>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59"/>
      <c r="BN14" s="59"/>
      <c r="BO14" s="59"/>
      <c r="BP14" s="59"/>
      <c r="BQ14" s="59"/>
      <c r="BR14" s="59"/>
      <c r="BS14" s="59"/>
      <c r="BT14" s="59"/>
    </row>
    <row r="15" spans="1:72" ht="16" customHeight="1" x14ac:dyDescent="0.2">
      <c r="A15" s="521" t="s">
        <v>92</v>
      </c>
      <c r="B15" s="524" t="s">
        <v>152</v>
      </c>
      <c r="C15" s="447"/>
      <c r="D15" s="447"/>
      <c r="E15" s="447"/>
      <c r="F15" s="447"/>
      <c r="G15" s="448"/>
      <c r="H15" s="496"/>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8"/>
      <c r="AI15" s="81"/>
      <c r="AJ15" s="81"/>
      <c r="AM15" s="6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59"/>
      <c r="BN15" s="59"/>
      <c r="BO15" s="59"/>
      <c r="BP15" s="59"/>
      <c r="BQ15" s="59"/>
      <c r="BR15" s="59"/>
      <c r="BS15" s="59"/>
      <c r="BT15" s="59"/>
    </row>
    <row r="16" spans="1:72" ht="26.25" customHeight="1" x14ac:dyDescent="0.2">
      <c r="A16" s="522"/>
      <c r="B16" s="525" t="s">
        <v>119</v>
      </c>
      <c r="C16" s="526"/>
      <c r="D16" s="526"/>
      <c r="E16" s="526"/>
      <c r="F16" s="526"/>
      <c r="G16" s="527"/>
      <c r="H16" s="499"/>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1"/>
      <c r="AI16" s="81"/>
      <c r="AJ16" s="81"/>
      <c r="AM16" s="62"/>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row>
    <row r="17" spans="1:75" ht="16" customHeight="1" x14ac:dyDescent="0.2">
      <c r="A17" s="522"/>
      <c r="B17" s="528" t="s">
        <v>153</v>
      </c>
      <c r="C17" s="513"/>
      <c r="D17" s="513"/>
      <c r="E17" s="513"/>
      <c r="F17" s="513"/>
      <c r="G17" s="514"/>
      <c r="H17" s="502" t="s">
        <v>37</v>
      </c>
      <c r="I17" s="503"/>
      <c r="J17" s="503"/>
      <c r="K17" s="503"/>
      <c r="L17" s="465"/>
      <c r="M17" s="465"/>
      <c r="N17" s="465"/>
      <c r="O17" s="63" t="s">
        <v>39</v>
      </c>
      <c r="P17" s="466"/>
      <c r="Q17" s="466"/>
      <c r="R17" s="466"/>
      <c r="S17" s="466"/>
      <c r="T17" s="63" t="s">
        <v>40</v>
      </c>
      <c r="U17" s="103"/>
      <c r="V17" s="63"/>
      <c r="W17" s="63"/>
      <c r="X17" s="63"/>
      <c r="Y17" s="63"/>
      <c r="Z17" s="63"/>
      <c r="AA17" s="63"/>
      <c r="AB17" s="63"/>
      <c r="AC17" s="63"/>
      <c r="AD17" s="63"/>
      <c r="AE17" s="63"/>
      <c r="AF17" s="63"/>
      <c r="AG17" s="63"/>
      <c r="AH17" s="64"/>
      <c r="AI17" s="32"/>
      <c r="AJ17" s="32"/>
      <c r="AK17" s="81"/>
      <c r="AL17" s="81"/>
      <c r="AM17" s="62"/>
      <c r="AN17" s="81"/>
      <c r="AO17" s="81"/>
      <c r="AP17" s="81"/>
      <c r="AQ17" s="81"/>
      <c r="AR17" s="81"/>
      <c r="AS17" s="81"/>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81"/>
      <c r="BV17" s="81"/>
      <c r="BW17" s="81"/>
    </row>
    <row r="18" spans="1:75" ht="16" customHeight="1" x14ac:dyDescent="0.2">
      <c r="A18" s="522"/>
      <c r="B18" s="515"/>
      <c r="C18" s="529"/>
      <c r="D18" s="529"/>
      <c r="E18" s="529"/>
      <c r="F18" s="529"/>
      <c r="G18" s="517"/>
      <c r="H18" s="467"/>
      <c r="I18" s="468"/>
      <c r="J18" s="468"/>
      <c r="K18" s="32" t="s">
        <v>55</v>
      </c>
      <c r="L18" s="79" t="s">
        <v>59</v>
      </c>
      <c r="M18" s="468"/>
      <c r="N18" s="468"/>
      <c r="O18" s="468"/>
      <c r="P18" s="468"/>
      <c r="Q18" s="468"/>
      <c r="R18" s="82" t="s">
        <v>57</v>
      </c>
      <c r="S18" s="79" t="s">
        <v>58</v>
      </c>
      <c r="T18" s="468"/>
      <c r="U18" s="471"/>
      <c r="V18" s="471"/>
      <c r="W18" s="471"/>
      <c r="X18" s="471"/>
      <c r="Y18" s="471"/>
      <c r="Z18" s="471"/>
      <c r="AA18" s="471"/>
      <c r="AB18" s="471"/>
      <c r="AC18" s="471"/>
      <c r="AD18" s="471"/>
      <c r="AE18" s="471"/>
      <c r="AF18" s="471"/>
      <c r="AG18" s="471"/>
      <c r="AH18" s="472"/>
      <c r="AI18" s="32"/>
      <c r="AJ18" s="32"/>
      <c r="AM18" s="62"/>
      <c r="AN18" s="81"/>
      <c r="AO18" s="81"/>
      <c r="AP18" s="81"/>
      <c r="AQ18" s="81"/>
      <c r="AR18" s="81"/>
      <c r="AS18" s="81"/>
      <c r="AT18" s="32"/>
      <c r="AU18" s="32"/>
      <c r="AV18" s="32"/>
      <c r="AW18" s="32"/>
      <c r="AX18" s="79"/>
      <c r="AY18" s="79"/>
      <c r="AZ18" s="32"/>
      <c r="BA18" s="32"/>
      <c r="BB18" s="32"/>
      <c r="BC18" s="32"/>
      <c r="BD18" s="79"/>
      <c r="BE18" s="79"/>
      <c r="BF18" s="32"/>
      <c r="BG18" s="81"/>
      <c r="BH18" s="32"/>
      <c r="BI18" s="81"/>
      <c r="BJ18" s="32"/>
      <c r="BK18" s="32"/>
      <c r="BL18" s="32"/>
      <c r="BM18" s="32"/>
      <c r="BN18" s="32"/>
      <c r="BO18" s="32"/>
      <c r="BP18" s="32"/>
      <c r="BQ18" s="32"/>
      <c r="BR18" s="32"/>
      <c r="BS18" s="32"/>
      <c r="BT18" s="32"/>
    </row>
    <row r="19" spans="1:75" ht="16" customHeight="1" x14ac:dyDescent="0.2">
      <c r="A19" s="522"/>
      <c r="B19" s="515"/>
      <c r="C19" s="529"/>
      <c r="D19" s="529"/>
      <c r="E19" s="529"/>
      <c r="F19" s="529"/>
      <c r="G19" s="517"/>
      <c r="H19" s="469"/>
      <c r="I19" s="470"/>
      <c r="J19" s="470"/>
      <c r="K19" s="65" t="s">
        <v>56</v>
      </c>
      <c r="L19" s="80" t="s">
        <v>60</v>
      </c>
      <c r="M19" s="470"/>
      <c r="N19" s="470"/>
      <c r="O19" s="470"/>
      <c r="P19" s="470"/>
      <c r="Q19" s="470"/>
      <c r="R19" s="80" t="s">
        <v>61</v>
      </c>
      <c r="S19" s="80"/>
      <c r="T19" s="473"/>
      <c r="U19" s="473"/>
      <c r="V19" s="473"/>
      <c r="W19" s="473"/>
      <c r="X19" s="473"/>
      <c r="Y19" s="473"/>
      <c r="Z19" s="473"/>
      <c r="AA19" s="473"/>
      <c r="AB19" s="473"/>
      <c r="AC19" s="473"/>
      <c r="AD19" s="473"/>
      <c r="AE19" s="473"/>
      <c r="AF19" s="473"/>
      <c r="AG19" s="473"/>
      <c r="AH19" s="474"/>
      <c r="AI19" s="32"/>
      <c r="AJ19" s="32"/>
      <c r="AM19" s="62"/>
      <c r="AN19" s="81"/>
      <c r="AO19" s="81"/>
      <c r="AP19" s="81"/>
      <c r="AQ19" s="81"/>
      <c r="AR19" s="81"/>
      <c r="AS19" s="81"/>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row>
    <row r="20" spans="1:75" ht="16" customHeight="1" x14ac:dyDescent="0.2">
      <c r="A20" s="522"/>
      <c r="B20" s="518"/>
      <c r="C20" s="519"/>
      <c r="D20" s="519"/>
      <c r="E20" s="519"/>
      <c r="F20" s="519"/>
      <c r="G20" s="520"/>
      <c r="H20" s="475" t="s">
        <v>121</v>
      </c>
      <c r="I20" s="476"/>
      <c r="J20" s="476"/>
      <c r="K20" s="476"/>
      <c r="L20" s="476"/>
      <c r="M20" s="476"/>
      <c r="N20" s="476"/>
      <c r="O20" s="477"/>
      <c r="P20" s="477"/>
      <c r="Q20" s="477"/>
      <c r="R20" s="477"/>
      <c r="S20" s="477"/>
      <c r="T20" s="477"/>
      <c r="U20" s="477"/>
      <c r="V20" s="477"/>
      <c r="W20" s="477"/>
      <c r="X20" s="477"/>
      <c r="Y20" s="477"/>
      <c r="Z20" s="477"/>
      <c r="AA20" s="477"/>
      <c r="AB20" s="477"/>
      <c r="AC20" s="477"/>
      <c r="AD20" s="477"/>
      <c r="AE20" s="477"/>
      <c r="AF20" s="477"/>
      <c r="AG20" s="477"/>
      <c r="AH20" s="478"/>
      <c r="AI20" s="32"/>
      <c r="AJ20" s="32"/>
      <c r="AM20" s="62"/>
      <c r="AN20" s="81"/>
      <c r="AO20" s="81"/>
      <c r="AP20" s="81"/>
      <c r="AQ20" s="81"/>
      <c r="AR20" s="81"/>
      <c r="AS20" s="81"/>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row>
    <row r="21" spans="1:75" ht="16" customHeight="1" x14ac:dyDescent="0.2">
      <c r="A21" s="522"/>
      <c r="B21" s="530" t="s">
        <v>123</v>
      </c>
      <c r="C21" s="486"/>
      <c r="D21" s="486"/>
      <c r="E21" s="486"/>
      <c r="F21" s="486"/>
      <c r="G21" s="487"/>
      <c r="H21" s="505" t="s">
        <v>41</v>
      </c>
      <c r="I21" s="506"/>
      <c r="J21" s="507"/>
      <c r="K21" s="504"/>
      <c r="L21" s="461"/>
      <c r="M21" s="461"/>
      <c r="N21" s="461"/>
      <c r="O21" s="461"/>
      <c r="P21" s="461"/>
      <c r="Q21" s="461"/>
      <c r="R21" s="461"/>
      <c r="S21" s="461"/>
      <c r="T21" s="461"/>
      <c r="U21" s="462"/>
      <c r="V21" s="505" t="s">
        <v>42</v>
      </c>
      <c r="W21" s="506"/>
      <c r="X21" s="507"/>
      <c r="Y21" s="504"/>
      <c r="Z21" s="461"/>
      <c r="AA21" s="461"/>
      <c r="AB21" s="461"/>
      <c r="AC21" s="461"/>
      <c r="AD21" s="461"/>
      <c r="AE21" s="461"/>
      <c r="AF21" s="461"/>
      <c r="AG21" s="461"/>
      <c r="AH21" s="462"/>
      <c r="AI21" s="81"/>
      <c r="AJ21" s="81"/>
      <c r="AM21" s="62"/>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row>
    <row r="22" spans="1:75" ht="16" customHeight="1" x14ac:dyDescent="0.2">
      <c r="A22" s="522"/>
      <c r="B22" s="530" t="s">
        <v>154</v>
      </c>
      <c r="C22" s="486"/>
      <c r="D22" s="486"/>
      <c r="E22" s="486"/>
      <c r="F22" s="486"/>
      <c r="G22" s="487"/>
      <c r="H22" s="504"/>
      <c r="I22" s="461"/>
      <c r="J22" s="461"/>
      <c r="K22" s="461"/>
      <c r="L22" s="461"/>
      <c r="M22" s="461"/>
      <c r="N22" s="461"/>
      <c r="O22" s="461"/>
      <c r="P22" s="461"/>
      <c r="Q22" s="461"/>
      <c r="R22" s="462"/>
      <c r="S22" s="531" t="s">
        <v>138</v>
      </c>
      <c r="T22" s="532"/>
      <c r="U22" s="532"/>
      <c r="V22" s="532"/>
      <c r="W22" s="532"/>
      <c r="X22" s="532"/>
      <c r="Y22" s="105"/>
      <c r="Z22" s="105"/>
      <c r="AA22" s="105"/>
      <c r="AB22" s="105"/>
      <c r="AC22" s="105"/>
      <c r="AD22" s="105"/>
      <c r="AE22" s="105"/>
      <c r="AF22" s="105"/>
      <c r="AG22" s="105"/>
      <c r="AH22" s="106"/>
      <c r="AI22" s="81"/>
      <c r="AJ22" s="81"/>
      <c r="AM22" s="62"/>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row>
    <row r="23" spans="1:75" ht="16" customHeight="1" x14ac:dyDescent="0.2">
      <c r="A23" s="522"/>
      <c r="B23" s="533" t="s">
        <v>158</v>
      </c>
      <c r="C23" s="447"/>
      <c r="D23" s="447"/>
      <c r="E23" s="447"/>
      <c r="F23" s="447"/>
      <c r="G23" s="448"/>
      <c r="H23" s="512" t="s">
        <v>93</v>
      </c>
      <c r="I23" s="513"/>
      <c r="J23" s="514"/>
      <c r="K23" s="535"/>
      <c r="L23" s="536"/>
      <c r="M23" s="536"/>
      <c r="N23" s="536"/>
      <c r="O23" s="536"/>
      <c r="P23" s="536"/>
      <c r="Q23" s="536"/>
      <c r="R23" s="537"/>
      <c r="S23" s="508" t="s">
        <v>2</v>
      </c>
      <c r="T23" s="486"/>
      <c r="U23" s="487"/>
      <c r="V23" s="504"/>
      <c r="W23" s="461"/>
      <c r="X23" s="461"/>
      <c r="Y23" s="461"/>
      <c r="Z23" s="461"/>
      <c r="AA23" s="461"/>
      <c r="AB23" s="461"/>
      <c r="AC23" s="462"/>
      <c r="AD23" s="508" t="s">
        <v>0</v>
      </c>
      <c r="AE23" s="486"/>
      <c r="AF23" s="486"/>
      <c r="AG23" s="486"/>
      <c r="AH23" s="487"/>
      <c r="AI23" s="81"/>
      <c r="AJ23" s="81"/>
      <c r="AM23" s="62"/>
      <c r="AN23" s="81"/>
      <c r="AO23" s="81"/>
      <c r="AP23" s="81"/>
      <c r="AQ23" s="81"/>
      <c r="AR23" s="81"/>
      <c r="AS23" s="81"/>
      <c r="AT23" s="81"/>
      <c r="AU23" s="81"/>
      <c r="AV23" s="81"/>
      <c r="AW23" s="81"/>
      <c r="AX23" s="81"/>
      <c r="AY23" s="81"/>
      <c r="AZ23" s="81"/>
      <c r="BA23" s="81"/>
      <c r="BB23" s="81"/>
      <c r="BC23" s="81"/>
      <c r="BD23" s="81"/>
      <c r="BE23" s="81"/>
      <c r="BF23" s="66"/>
      <c r="BG23" s="66"/>
      <c r="BH23" s="81"/>
      <c r="BI23" s="81"/>
      <c r="BJ23" s="81"/>
      <c r="BK23" s="81"/>
      <c r="BL23" s="81"/>
      <c r="BM23" s="81"/>
      <c r="BN23" s="81"/>
      <c r="BO23" s="81"/>
      <c r="BP23" s="81"/>
      <c r="BQ23" s="81"/>
      <c r="BR23" s="81"/>
      <c r="BS23" s="81"/>
      <c r="BT23" s="81"/>
    </row>
    <row r="24" spans="1:75" ht="23.15" customHeight="1" x14ac:dyDescent="0.2">
      <c r="A24" s="522"/>
      <c r="B24" s="534"/>
      <c r="C24" s="451"/>
      <c r="D24" s="451"/>
      <c r="E24" s="451"/>
      <c r="F24" s="451"/>
      <c r="G24" s="452"/>
      <c r="H24" s="518"/>
      <c r="I24" s="519"/>
      <c r="J24" s="520"/>
      <c r="K24" s="538"/>
      <c r="L24" s="539"/>
      <c r="M24" s="539"/>
      <c r="N24" s="539"/>
      <c r="O24" s="539"/>
      <c r="P24" s="539"/>
      <c r="Q24" s="539"/>
      <c r="R24" s="540"/>
      <c r="S24" s="508" t="s">
        <v>94</v>
      </c>
      <c r="T24" s="486"/>
      <c r="U24" s="487"/>
      <c r="V24" s="458"/>
      <c r="W24" s="459"/>
      <c r="X24" s="459"/>
      <c r="Y24" s="459"/>
      <c r="Z24" s="459"/>
      <c r="AA24" s="459"/>
      <c r="AB24" s="459"/>
      <c r="AC24" s="460"/>
      <c r="AD24" s="509" t="s">
        <v>200</v>
      </c>
      <c r="AE24" s="510"/>
      <c r="AF24" s="510"/>
      <c r="AG24" s="510"/>
      <c r="AH24" s="511"/>
      <c r="AI24" s="81"/>
      <c r="AJ24" s="81"/>
      <c r="AM24" s="62"/>
      <c r="AN24" s="81"/>
      <c r="AO24" s="81"/>
      <c r="AP24" s="81"/>
      <c r="AQ24" s="81"/>
      <c r="AR24" s="81"/>
      <c r="AS24" s="81"/>
      <c r="AT24" s="81"/>
      <c r="AU24" s="81"/>
      <c r="AV24" s="81"/>
      <c r="AW24" s="81"/>
      <c r="AX24" s="81"/>
      <c r="AY24" s="81"/>
      <c r="AZ24" s="81"/>
      <c r="BA24" s="81"/>
      <c r="BB24" s="81"/>
      <c r="BC24" s="81"/>
      <c r="BD24" s="81"/>
      <c r="BE24" s="81"/>
      <c r="BF24" s="66"/>
      <c r="BG24" s="66"/>
      <c r="BH24" s="81"/>
      <c r="BI24" s="81"/>
      <c r="BJ24" s="81"/>
      <c r="BK24" s="81"/>
      <c r="BL24" s="81"/>
      <c r="BM24" s="81"/>
      <c r="BN24" s="81"/>
      <c r="BO24" s="81"/>
      <c r="BP24" s="81"/>
      <c r="BQ24" s="81"/>
      <c r="BR24" s="81"/>
      <c r="BS24" s="81"/>
      <c r="BT24" s="81"/>
    </row>
    <row r="25" spans="1:75" ht="16" customHeight="1" x14ac:dyDescent="0.2">
      <c r="A25" s="522"/>
      <c r="B25" s="512" t="s">
        <v>95</v>
      </c>
      <c r="C25" s="513"/>
      <c r="D25" s="513"/>
      <c r="E25" s="513"/>
      <c r="F25" s="513"/>
      <c r="G25" s="514"/>
      <c r="H25" s="502" t="s">
        <v>37</v>
      </c>
      <c r="I25" s="503"/>
      <c r="J25" s="503"/>
      <c r="K25" s="503"/>
      <c r="L25" s="465"/>
      <c r="M25" s="465"/>
      <c r="N25" s="465"/>
      <c r="O25" s="63" t="s">
        <v>39</v>
      </c>
      <c r="P25" s="466"/>
      <c r="Q25" s="466"/>
      <c r="R25" s="466"/>
      <c r="S25" s="466"/>
      <c r="T25" s="63" t="s">
        <v>40</v>
      </c>
      <c r="U25" s="103"/>
      <c r="V25" s="63"/>
      <c r="W25" s="63"/>
      <c r="X25" s="63"/>
      <c r="Y25" s="63"/>
      <c r="Z25" s="63"/>
      <c r="AA25" s="63"/>
      <c r="AB25" s="63"/>
      <c r="AC25" s="63"/>
      <c r="AD25" s="63"/>
      <c r="AE25" s="63"/>
      <c r="AF25" s="63"/>
      <c r="AG25" s="63"/>
      <c r="AH25" s="64"/>
      <c r="AI25" s="32"/>
      <c r="AJ25" s="32"/>
      <c r="AM25" s="62"/>
      <c r="AN25" s="81"/>
      <c r="AO25" s="81"/>
      <c r="AP25" s="81"/>
      <c r="AQ25" s="81"/>
      <c r="AR25" s="81"/>
      <c r="AS25" s="81"/>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row>
    <row r="26" spans="1:75" ht="16" customHeight="1" x14ac:dyDescent="0.2">
      <c r="A26" s="522"/>
      <c r="B26" s="515"/>
      <c r="C26" s="516"/>
      <c r="D26" s="516"/>
      <c r="E26" s="516"/>
      <c r="F26" s="516"/>
      <c r="G26" s="517"/>
      <c r="H26" s="467"/>
      <c r="I26" s="468"/>
      <c r="J26" s="468"/>
      <c r="K26" s="32" t="s">
        <v>55</v>
      </c>
      <c r="L26" s="79" t="s">
        <v>59</v>
      </c>
      <c r="M26" s="468"/>
      <c r="N26" s="468"/>
      <c r="O26" s="468"/>
      <c r="P26" s="468"/>
      <c r="Q26" s="468"/>
      <c r="R26" s="82" t="s">
        <v>57</v>
      </c>
      <c r="S26" s="79" t="s">
        <v>58</v>
      </c>
      <c r="T26" s="468"/>
      <c r="U26" s="471"/>
      <c r="V26" s="471"/>
      <c r="W26" s="471"/>
      <c r="X26" s="471"/>
      <c r="Y26" s="471"/>
      <c r="Z26" s="471"/>
      <c r="AA26" s="471"/>
      <c r="AB26" s="471"/>
      <c r="AC26" s="471"/>
      <c r="AD26" s="471"/>
      <c r="AE26" s="471"/>
      <c r="AF26" s="471"/>
      <c r="AG26" s="471"/>
      <c r="AH26" s="472"/>
      <c r="AI26" s="32"/>
      <c r="AJ26" s="32"/>
      <c r="AM26" s="62"/>
      <c r="AN26" s="81"/>
      <c r="AO26" s="81"/>
      <c r="AP26" s="81"/>
      <c r="AQ26" s="81"/>
      <c r="AR26" s="81"/>
      <c r="AS26" s="81"/>
      <c r="AT26" s="32"/>
      <c r="AU26" s="32"/>
      <c r="AV26" s="32"/>
      <c r="AW26" s="32"/>
      <c r="AX26" s="79"/>
      <c r="AY26" s="79"/>
      <c r="AZ26" s="32"/>
      <c r="BA26" s="32"/>
      <c r="BB26" s="32"/>
      <c r="BC26" s="32"/>
      <c r="BD26" s="79"/>
      <c r="BE26" s="79"/>
      <c r="BF26" s="32"/>
      <c r="BG26" s="81"/>
      <c r="BH26" s="32"/>
      <c r="BI26" s="81"/>
      <c r="BJ26" s="32"/>
      <c r="BK26" s="32"/>
      <c r="BL26" s="32"/>
      <c r="BM26" s="32"/>
      <c r="BN26" s="32"/>
      <c r="BO26" s="32"/>
      <c r="BP26" s="32"/>
      <c r="BQ26" s="32"/>
      <c r="BR26" s="32"/>
      <c r="BS26" s="32"/>
      <c r="BT26" s="32"/>
    </row>
    <row r="27" spans="1:75" ht="16" customHeight="1" x14ac:dyDescent="0.2">
      <c r="A27" s="522"/>
      <c r="B27" s="515"/>
      <c r="C27" s="516"/>
      <c r="D27" s="516"/>
      <c r="E27" s="516"/>
      <c r="F27" s="516"/>
      <c r="G27" s="517"/>
      <c r="H27" s="469"/>
      <c r="I27" s="470"/>
      <c r="J27" s="470"/>
      <c r="K27" s="65" t="s">
        <v>56</v>
      </c>
      <c r="L27" s="80" t="s">
        <v>60</v>
      </c>
      <c r="M27" s="470"/>
      <c r="N27" s="470"/>
      <c r="O27" s="470"/>
      <c r="P27" s="470"/>
      <c r="Q27" s="470"/>
      <c r="R27" s="80" t="s">
        <v>61</v>
      </c>
      <c r="S27" s="80"/>
      <c r="T27" s="473"/>
      <c r="U27" s="473"/>
      <c r="V27" s="473"/>
      <c r="W27" s="473"/>
      <c r="X27" s="473"/>
      <c r="Y27" s="473"/>
      <c r="Z27" s="473"/>
      <c r="AA27" s="473"/>
      <c r="AB27" s="473"/>
      <c r="AC27" s="473"/>
      <c r="AD27" s="473"/>
      <c r="AE27" s="473"/>
      <c r="AF27" s="473"/>
      <c r="AG27" s="473"/>
      <c r="AH27" s="474"/>
      <c r="AI27" s="32"/>
      <c r="AJ27" s="32"/>
      <c r="AM27" s="62"/>
      <c r="AN27" s="81"/>
      <c r="AO27" s="81"/>
      <c r="AP27" s="81"/>
      <c r="AQ27" s="81"/>
      <c r="AR27" s="81"/>
      <c r="AS27" s="81"/>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row>
    <row r="28" spans="1:75" ht="16" customHeight="1" x14ac:dyDescent="0.2">
      <c r="A28" s="523"/>
      <c r="B28" s="518"/>
      <c r="C28" s="519"/>
      <c r="D28" s="519"/>
      <c r="E28" s="519"/>
      <c r="F28" s="519"/>
      <c r="G28" s="520"/>
      <c r="H28" s="475" t="s">
        <v>121</v>
      </c>
      <c r="I28" s="476"/>
      <c r="J28" s="476"/>
      <c r="K28" s="476"/>
      <c r="L28" s="476"/>
      <c r="M28" s="476"/>
      <c r="N28" s="476"/>
      <c r="O28" s="477"/>
      <c r="P28" s="477"/>
      <c r="Q28" s="477"/>
      <c r="R28" s="477"/>
      <c r="S28" s="477"/>
      <c r="T28" s="477"/>
      <c r="U28" s="477"/>
      <c r="V28" s="477"/>
      <c r="W28" s="477"/>
      <c r="X28" s="477"/>
      <c r="Y28" s="477"/>
      <c r="Z28" s="477"/>
      <c r="AA28" s="477"/>
      <c r="AB28" s="477"/>
      <c r="AC28" s="477"/>
      <c r="AD28" s="477"/>
      <c r="AE28" s="477"/>
      <c r="AF28" s="477"/>
      <c r="AG28" s="477"/>
      <c r="AH28" s="478"/>
      <c r="AI28" s="32"/>
      <c r="AJ28" s="32"/>
      <c r="AM28" s="62"/>
      <c r="AN28" s="81"/>
      <c r="AO28" s="81"/>
      <c r="AP28" s="81"/>
      <c r="AQ28" s="81"/>
      <c r="AR28" s="81"/>
      <c r="AS28" s="81"/>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row>
    <row r="29" spans="1:75" s="68" customFormat="1" ht="16" customHeight="1" x14ac:dyDescent="0.2">
      <c r="A29" s="441" t="s">
        <v>96</v>
      </c>
      <c r="B29" s="442" t="s">
        <v>155</v>
      </c>
      <c r="C29" s="435"/>
      <c r="D29" s="435"/>
      <c r="E29" s="435"/>
      <c r="F29" s="435"/>
      <c r="G29" s="436"/>
      <c r="H29" s="496"/>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8"/>
      <c r="AI29" s="32"/>
      <c r="AJ29" s="32"/>
      <c r="AK29" s="32"/>
      <c r="AL29" s="32"/>
      <c r="AM29" s="67"/>
      <c r="AN29" s="32"/>
      <c r="AO29" s="79"/>
      <c r="AP29" s="79"/>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row>
    <row r="30" spans="1:75" s="68" customFormat="1" ht="26.25" customHeight="1" x14ac:dyDescent="0.2">
      <c r="A30" s="441"/>
      <c r="B30" s="443" t="s">
        <v>120</v>
      </c>
      <c r="C30" s="444"/>
      <c r="D30" s="444"/>
      <c r="E30" s="444"/>
      <c r="F30" s="444"/>
      <c r="G30" s="445"/>
      <c r="H30" s="499"/>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1"/>
      <c r="AI30" s="32"/>
      <c r="AJ30" s="32"/>
      <c r="AK30" s="32"/>
      <c r="AL30" s="32"/>
      <c r="AM30" s="69"/>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row>
    <row r="31" spans="1:75" ht="16" customHeight="1" x14ac:dyDescent="0.2">
      <c r="A31" s="441"/>
      <c r="B31" s="446" t="s">
        <v>122</v>
      </c>
      <c r="C31" s="447"/>
      <c r="D31" s="447"/>
      <c r="E31" s="447"/>
      <c r="F31" s="447"/>
      <c r="G31" s="448"/>
      <c r="H31" s="502" t="s">
        <v>37</v>
      </c>
      <c r="I31" s="503"/>
      <c r="J31" s="503"/>
      <c r="K31" s="503"/>
      <c r="L31" s="465"/>
      <c r="M31" s="465"/>
      <c r="N31" s="465"/>
      <c r="O31" s="63" t="s">
        <v>39</v>
      </c>
      <c r="P31" s="466"/>
      <c r="Q31" s="466"/>
      <c r="R31" s="466"/>
      <c r="S31" s="466"/>
      <c r="T31" s="63" t="s">
        <v>40</v>
      </c>
      <c r="U31" s="103"/>
      <c r="V31" s="63"/>
      <c r="W31" s="63"/>
      <c r="X31" s="63"/>
      <c r="Y31" s="63"/>
      <c r="Z31" s="63"/>
      <c r="AA31" s="63"/>
      <c r="AB31" s="63"/>
      <c r="AC31" s="63"/>
      <c r="AD31" s="63"/>
      <c r="AE31" s="63"/>
      <c r="AF31" s="63"/>
      <c r="AG31" s="63"/>
      <c r="AH31" s="64"/>
      <c r="AI31" s="32"/>
      <c r="AJ31" s="32"/>
      <c r="AM31" s="69"/>
      <c r="AN31" s="81"/>
      <c r="AO31" s="81"/>
      <c r="AP31" s="81"/>
      <c r="AQ31" s="81"/>
      <c r="AR31" s="81"/>
      <c r="AS31" s="81"/>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row>
    <row r="32" spans="1:75" ht="16" customHeight="1" x14ac:dyDescent="0.2">
      <c r="A32" s="441"/>
      <c r="B32" s="449"/>
      <c r="C32" s="449"/>
      <c r="D32" s="449"/>
      <c r="E32" s="449"/>
      <c r="F32" s="449"/>
      <c r="G32" s="450"/>
      <c r="H32" s="467"/>
      <c r="I32" s="468"/>
      <c r="J32" s="468"/>
      <c r="K32" s="32" t="s">
        <v>55</v>
      </c>
      <c r="L32" s="79" t="s">
        <v>59</v>
      </c>
      <c r="M32" s="468"/>
      <c r="N32" s="468"/>
      <c r="O32" s="468"/>
      <c r="P32" s="468"/>
      <c r="Q32" s="468"/>
      <c r="R32" s="82" t="s">
        <v>57</v>
      </c>
      <c r="S32" s="79" t="s">
        <v>58</v>
      </c>
      <c r="T32" s="468"/>
      <c r="U32" s="471"/>
      <c r="V32" s="471"/>
      <c r="W32" s="471"/>
      <c r="X32" s="471"/>
      <c r="Y32" s="471"/>
      <c r="Z32" s="471"/>
      <c r="AA32" s="471"/>
      <c r="AB32" s="471"/>
      <c r="AC32" s="471"/>
      <c r="AD32" s="471"/>
      <c r="AE32" s="471"/>
      <c r="AF32" s="471"/>
      <c r="AG32" s="471"/>
      <c r="AH32" s="472"/>
      <c r="AI32" s="32"/>
      <c r="AJ32" s="32"/>
      <c r="AM32" s="69"/>
      <c r="AN32" s="81"/>
      <c r="AO32" s="81"/>
      <c r="AP32" s="81"/>
      <c r="AQ32" s="81"/>
      <c r="AR32" s="81"/>
      <c r="AS32" s="81"/>
      <c r="AT32" s="32"/>
      <c r="AU32" s="32"/>
      <c r="AV32" s="32"/>
      <c r="AW32" s="32"/>
      <c r="AX32" s="79"/>
      <c r="AY32" s="79"/>
      <c r="AZ32" s="32"/>
      <c r="BA32" s="32"/>
      <c r="BB32" s="32"/>
      <c r="BC32" s="32"/>
      <c r="BD32" s="79"/>
      <c r="BE32" s="79"/>
      <c r="BF32" s="32"/>
      <c r="BG32" s="81"/>
      <c r="BH32" s="32"/>
      <c r="BI32" s="81"/>
      <c r="BJ32" s="32"/>
      <c r="BK32" s="32"/>
      <c r="BL32" s="32"/>
      <c r="BM32" s="32"/>
      <c r="BN32" s="32"/>
      <c r="BO32" s="32"/>
      <c r="BP32" s="32"/>
      <c r="BQ32" s="32"/>
      <c r="BR32" s="32"/>
      <c r="BS32" s="32"/>
      <c r="BT32" s="32"/>
    </row>
    <row r="33" spans="1:75" ht="16" customHeight="1" x14ac:dyDescent="0.2">
      <c r="A33" s="441"/>
      <c r="B33" s="449"/>
      <c r="C33" s="449"/>
      <c r="D33" s="449"/>
      <c r="E33" s="449"/>
      <c r="F33" s="449"/>
      <c r="G33" s="450"/>
      <c r="H33" s="469"/>
      <c r="I33" s="470"/>
      <c r="J33" s="470"/>
      <c r="K33" s="65" t="s">
        <v>56</v>
      </c>
      <c r="L33" s="80" t="s">
        <v>60</v>
      </c>
      <c r="M33" s="470"/>
      <c r="N33" s="470"/>
      <c r="O33" s="470"/>
      <c r="P33" s="470"/>
      <c r="Q33" s="470"/>
      <c r="R33" s="80" t="s">
        <v>61</v>
      </c>
      <c r="S33" s="80"/>
      <c r="T33" s="473"/>
      <c r="U33" s="473"/>
      <c r="V33" s="473"/>
      <c r="W33" s="473"/>
      <c r="X33" s="473"/>
      <c r="Y33" s="473"/>
      <c r="Z33" s="473"/>
      <c r="AA33" s="473"/>
      <c r="AB33" s="473"/>
      <c r="AC33" s="473"/>
      <c r="AD33" s="473"/>
      <c r="AE33" s="473"/>
      <c r="AF33" s="473"/>
      <c r="AG33" s="473"/>
      <c r="AH33" s="474"/>
      <c r="AI33" s="32"/>
      <c r="AJ33" s="32"/>
      <c r="AM33" s="69"/>
      <c r="AN33" s="81"/>
      <c r="AO33" s="81"/>
      <c r="AP33" s="81"/>
      <c r="AQ33" s="81"/>
      <c r="AR33" s="81"/>
      <c r="AS33" s="81"/>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row>
    <row r="34" spans="1:75" ht="16" customHeight="1" x14ac:dyDescent="0.2">
      <c r="A34" s="441"/>
      <c r="B34" s="451"/>
      <c r="C34" s="451"/>
      <c r="D34" s="451"/>
      <c r="E34" s="451"/>
      <c r="F34" s="451"/>
      <c r="G34" s="452"/>
      <c r="H34" s="475" t="s">
        <v>121</v>
      </c>
      <c r="I34" s="476"/>
      <c r="J34" s="476"/>
      <c r="K34" s="476"/>
      <c r="L34" s="476"/>
      <c r="M34" s="476"/>
      <c r="N34" s="476"/>
      <c r="O34" s="477"/>
      <c r="P34" s="477"/>
      <c r="Q34" s="477"/>
      <c r="R34" s="477"/>
      <c r="S34" s="477"/>
      <c r="T34" s="477"/>
      <c r="U34" s="477"/>
      <c r="V34" s="477"/>
      <c r="W34" s="477"/>
      <c r="X34" s="477"/>
      <c r="Y34" s="477"/>
      <c r="Z34" s="477"/>
      <c r="AA34" s="477"/>
      <c r="AB34" s="477"/>
      <c r="AC34" s="477"/>
      <c r="AD34" s="477"/>
      <c r="AE34" s="477"/>
      <c r="AF34" s="477"/>
      <c r="AG34" s="477"/>
      <c r="AH34" s="478"/>
      <c r="AI34" s="32"/>
      <c r="AJ34" s="32"/>
      <c r="AM34" s="69"/>
      <c r="AN34" s="81"/>
      <c r="AO34" s="81"/>
      <c r="AP34" s="81"/>
      <c r="AQ34" s="81"/>
      <c r="AR34" s="81"/>
      <c r="AS34" s="8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row>
    <row r="35" spans="1:75" s="68" customFormat="1" ht="23.25" customHeight="1" x14ac:dyDescent="0.2">
      <c r="A35" s="441"/>
      <c r="B35" s="434" t="s">
        <v>124</v>
      </c>
      <c r="C35" s="435"/>
      <c r="D35" s="435"/>
      <c r="E35" s="435"/>
      <c r="F35" s="435"/>
      <c r="G35" s="436"/>
      <c r="H35" s="463" t="s">
        <v>139</v>
      </c>
      <c r="I35" s="464"/>
      <c r="J35" s="464"/>
      <c r="K35" s="464"/>
      <c r="L35" s="464"/>
      <c r="M35" s="464"/>
      <c r="N35" s="464"/>
      <c r="O35" s="464"/>
      <c r="P35" s="464"/>
      <c r="Q35" s="464"/>
      <c r="R35" s="464" t="s">
        <v>127</v>
      </c>
      <c r="S35" s="464"/>
      <c r="T35" s="464"/>
      <c r="U35" s="464"/>
      <c r="V35" s="464"/>
      <c r="W35" s="464"/>
      <c r="X35" s="464"/>
      <c r="Y35" s="464"/>
      <c r="Z35" s="464"/>
      <c r="AA35" s="486" t="s">
        <v>128</v>
      </c>
      <c r="AB35" s="486"/>
      <c r="AC35" s="486"/>
      <c r="AD35" s="486"/>
      <c r="AE35" s="486"/>
      <c r="AF35" s="486"/>
      <c r="AG35" s="486"/>
      <c r="AH35" s="487"/>
      <c r="AI35" s="81"/>
      <c r="AJ35" s="81"/>
      <c r="AK35" s="32"/>
      <c r="AL35" s="32"/>
      <c r="AM35" s="69"/>
      <c r="AN35" s="32"/>
      <c r="AO35" s="79"/>
      <c r="AP35" s="79"/>
      <c r="AQ35" s="32"/>
      <c r="AR35" s="32"/>
      <c r="AS35" s="32"/>
      <c r="AT35" s="32"/>
      <c r="AU35" s="32"/>
      <c r="AV35" s="32"/>
      <c r="AW35" s="32"/>
      <c r="AX35" s="32"/>
      <c r="AY35" s="32"/>
      <c r="AZ35" s="32"/>
      <c r="BA35" s="32"/>
      <c r="BB35" s="32"/>
      <c r="BC35" s="32"/>
      <c r="BD35" s="32"/>
      <c r="BE35" s="32"/>
      <c r="BF35" s="32"/>
      <c r="BG35" s="79"/>
      <c r="BH35" s="79"/>
      <c r="BI35" s="81"/>
      <c r="BJ35" s="81"/>
      <c r="BK35" s="81"/>
      <c r="BL35" s="479"/>
      <c r="BM35" s="479"/>
      <c r="BN35" s="479"/>
      <c r="BO35" s="479"/>
      <c r="BP35" s="479"/>
      <c r="BQ35" s="479"/>
      <c r="BR35" s="479"/>
      <c r="BS35" s="479"/>
      <c r="BT35" s="479"/>
      <c r="BU35" s="32"/>
      <c r="BV35" s="32"/>
      <c r="BW35" s="32"/>
    </row>
    <row r="36" spans="1:75" s="68" customFormat="1" ht="22.5" customHeight="1" x14ac:dyDescent="0.2">
      <c r="A36" s="441"/>
      <c r="B36" s="437"/>
      <c r="C36" s="437"/>
      <c r="D36" s="437"/>
      <c r="E36" s="437"/>
      <c r="F36" s="437"/>
      <c r="G36" s="438"/>
      <c r="H36" s="488" t="s">
        <v>125</v>
      </c>
      <c r="I36" s="489"/>
      <c r="J36" s="489"/>
      <c r="K36" s="489"/>
      <c r="L36" s="489"/>
      <c r="M36" s="489"/>
      <c r="N36" s="489"/>
      <c r="O36" s="489"/>
      <c r="P36" s="489"/>
      <c r="Q36" s="489"/>
      <c r="R36" s="490"/>
      <c r="S36" s="490"/>
      <c r="T36" s="490"/>
      <c r="U36" s="490"/>
      <c r="V36" s="490"/>
      <c r="W36" s="490"/>
      <c r="X36" s="490"/>
      <c r="Y36" s="490"/>
      <c r="Z36" s="490"/>
      <c r="AA36" s="492" t="s">
        <v>129</v>
      </c>
      <c r="AB36" s="492"/>
      <c r="AC36" s="492"/>
      <c r="AD36" s="492"/>
      <c r="AE36" s="492"/>
      <c r="AF36" s="492"/>
      <c r="AG36" s="492"/>
      <c r="AH36" s="493"/>
      <c r="AI36" s="81"/>
      <c r="AJ36" s="81"/>
      <c r="AK36" s="32"/>
      <c r="AL36" s="32"/>
      <c r="AM36" s="69"/>
      <c r="AN36" s="32"/>
      <c r="AO36" s="79"/>
      <c r="AP36" s="79"/>
      <c r="AQ36" s="32"/>
      <c r="AR36" s="32"/>
      <c r="AS36" s="32"/>
      <c r="AT36" s="32"/>
      <c r="AU36" s="32"/>
      <c r="AV36" s="32"/>
      <c r="AW36" s="32"/>
      <c r="AX36" s="32"/>
      <c r="AY36" s="32"/>
      <c r="AZ36" s="32"/>
      <c r="BA36" s="32"/>
      <c r="BB36" s="32"/>
      <c r="BC36" s="32"/>
      <c r="BD36" s="32"/>
      <c r="BE36" s="32"/>
      <c r="BF36" s="32"/>
      <c r="BG36" s="79"/>
      <c r="BH36" s="79"/>
      <c r="BI36" s="81"/>
      <c r="BJ36" s="81"/>
      <c r="BK36" s="81"/>
      <c r="BL36" s="479"/>
      <c r="BM36" s="479"/>
      <c r="BN36" s="479"/>
      <c r="BO36" s="479"/>
      <c r="BP36" s="479"/>
      <c r="BQ36" s="479"/>
      <c r="BR36" s="479"/>
      <c r="BS36" s="479"/>
      <c r="BT36" s="479"/>
      <c r="BU36" s="32"/>
      <c r="BV36" s="32"/>
      <c r="BW36" s="32"/>
    </row>
    <row r="37" spans="1:75" s="68" customFormat="1" ht="22.5" customHeight="1" x14ac:dyDescent="0.2">
      <c r="A37" s="441"/>
      <c r="B37" s="439"/>
      <c r="C37" s="439"/>
      <c r="D37" s="439"/>
      <c r="E37" s="439"/>
      <c r="F37" s="439"/>
      <c r="G37" s="440"/>
      <c r="H37" s="491" t="s">
        <v>126</v>
      </c>
      <c r="I37" s="491"/>
      <c r="J37" s="491"/>
      <c r="K37" s="491"/>
      <c r="L37" s="491"/>
      <c r="M37" s="491"/>
      <c r="N37" s="491"/>
      <c r="O37" s="491"/>
      <c r="P37" s="491"/>
      <c r="Q37" s="491"/>
      <c r="R37" s="490"/>
      <c r="S37" s="490"/>
      <c r="T37" s="490"/>
      <c r="U37" s="490"/>
      <c r="V37" s="490"/>
      <c r="W37" s="490"/>
      <c r="X37" s="490"/>
      <c r="Y37" s="490"/>
      <c r="Z37" s="490"/>
      <c r="AA37" s="492" t="s">
        <v>130</v>
      </c>
      <c r="AB37" s="492"/>
      <c r="AC37" s="492"/>
      <c r="AD37" s="492"/>
      <c r="AE37" s="492"/>
      <c r="AF37" s="492"/>
      <c r="AG37" s="492"/>
      <c r="AH37" s="493"/>
      <c r="AI37" s="81"/>
      <c r="AJ37" s="81"/>
      <c r="AK37" s="32"/>
      <c r="AL37" s="32"/>
      <c r="AM37" s="69"/>
      <c r="AN37" s="32"/>
      <c r="AO37" s="79"/>
      <c r="AP37" s="79"/>
      <c r="AQ37" s="32"/>
      <c r="AR37" s="32"/>
      <c r="AS37" s="32"/>
      <c r="AT37" s="32"/>
      <c r="AU37" s="32"/>
      <c r="AV37" s="32"/>
      <c r="AW37" s="32"/>
      <c r="AX37" s="32"/>
      <c r="AY37" s="32"/>
      <c r="AZ37" s="32"/>
      <c r="BA37" s="32"/>
      <c r="BB37" s="32"/>
      <c r="BC37" s="32"/>
      <c r="BD37" s="32"/>
      <c r="BE37" s="32"/>
      <c r="BF37" s="32"/>
      <c r="BG37" s="79"/>
      <c r="BH37" s="79"/>
      <c r="BI37" s="81"/>
      <c r="BJ37" s="81"/>
      <c r="BK37" s="81"/>
      <c r="BL37" s="479"/>
      <c r="BM37" s="479"/>
      <c r="BN37" s="479"/>
      <c r="BO37" s="479"/>
      <c r="BP37" s="479"/>
      <c r="BQ37" s="479"/>
      <c r="BR37" s="479"/>
      <c r="BS37" s="479"/>
      <c r="BT37" s="479"/>
      <c r="BU37" s="32"/>
      <c r="BV37" s="32"/>
      <c r="BW37" s="32"/>
    </row>
    <row r="38" spans="1:75" s="68" customFormat="1" ht="23.25" customHeight="1" x14ac:dyDescent="0.2">
      <c r="A38" s="441"/>
      <c r="B38" s="434" t="s">
        <v>131</v>
      </c>
      <c r="C38" s="434"/>
      <c r="D38" s="434"/>
      <c r="E38" s="434"/>
      <c r="F38" s="434"/>
      <c r="G38" s="453"/>
      <c r="H38" s="463" t="s">
        <v>139</v>
      </c>
      <c r="I38" s="464"/>
      <c r="J38" s="464"/>
      <c r="K38" s="464"/>
      <c r="L38" s="464"/>
      <c r="M38" s="464"/>
      <c r="N38" s="464"/>
      <c r="O38" s="464"/>
      <c r="P38" s="464"/>
      <c r="Q38" s="464"/>
      <c r="R38" s="463" t="s">
        <v>144</v>
      </c>
      <c r="S38" s="464"/>
      <c r="T38" s="464"/>
      <c r="U38" s="464"/>
      <c r="V38" s="464"/>
      <c r="W38" s="464"/>
      <c r="X38" s="464"/>
      <c r="Y38" s="464"/>
      <c r="Z38" s="464"/>
      <c r="AA38" s="485" t="s">
        <v>135</v>
      </c>
      <c r="AB38" s="486"/>
      <c r="AC38" s="486"/>
      <c r="AD38" s="486"/>
      <c r="AE38" s="486"/>
      <c r="AF38" s="486"/>
      <c r="AG38" s="486"/>
      <c r="AH38" s="487"/>
      <c r="AI38" s="81"/>
      <c r="AJ38" s="81"/>
      <c r="AK38" s="32"/>
      <c r="AL38" s="32"/>
      <c r="AM38" s="69"/>
      <c r="AN38" s="32"/>
      <c r="AO38" s="79"/>
      <c r="AP38" s="79"/>
      <c r="AQ38" s="32"/>
      <c r="AR38" s="32"/>
      <c r="AS38" s="32"/>
      <c r="AT38" s="32"/>
      <c r="AU38" s="32"/>
      <c r="AV38" s="32"/>
      <c r="AW38" s="32"/>
      <c r="AX38" s="32"/>
      <c r="AY38" s="32"/>
      <c r="AZ38" s="32"/>
      <c r="BA38" s="32"/>
      <c r="BB38" s="32"/>
      <c r="BC38" s="32"/>
      <c r="BD38" s="32"/>
      <c r="BE38" s="32"/>
      <c r="BF38" s="32"/>
      <c r="BG38" s="79"/>
      <c r="BH38" s="79"/>
      <c r="BI38" s="81"/>
      <c r="BJ38" s="81"/>
      <c r="BK38" s="81"/>
      <c r="BL38" s="479"/>
      <c r="BM38" s="479"/>
      <c r="BN38" s="479"/>
      <c r="BO38" s="479"/>
      <c r="BP38" s="479"/>
      <c r="BQ38" s="479"/>
      <c r="BR38" s="479"/>
      <c r="BS38" s="479"/>
      <c r="BT38" s="479"/>
      <c r="BU38" s="32"/>
      <c r="BV38" s="32"/>
      <c r="BW38" s="32"/>
    </row>
    <row r="39" spans="1:75" s="68" customFormat="1" ht="22.5" customHeight="1" x14ac:dyDescent="0.2">
      <c r="A39" s="441"/>
      <c r="B39" s="454"/>
      <c r="C39" s="454"/>
      <c r="D39" s="454"/>
      <c r="E39" s="454"/>
      <c r="F39" s="454"/>
      <c r="G39" s="455"/>
      <c r="H39" s="488" t="s">
        <v>132</v>
      </c>
      <c r="I39" s="489"/>
      <c r="J39" s="489"/>
      <c r="K39" s="489"/>
      <c r="L39" s="489"/>
      <c r="M39" s="489"/>
      <c r="N39" s="489"/>
      <c r="O39" s="489"/>
      <c r="P39" s="489"/>
      <c r="Q39" s="489"/>
      <c r="R39" s="490"/>
      <c r="S39" s="490"/>
      <c r="T39" s="490"/>
      <c r="U39" s="490"/>
      <c r="V39" s="490"/>
      <c r="W39" s="490"/>
      <c r="X39" s="490"/>
      <c r="Y39" s="490"/>
      <c r="Z39" s="490"/>
      <c r="AA39" s="461"/>
      <c r="AB39" s="461"/>
      <c r="AC39" s="461"/>
      <c r="AD39" s="461"/>
      <c r="AE39" s="461"/>
      <c r="AF39" s="461"/>
      <c r="AG39" s="461"/>
      <c r="AH39" s="462"/>
      <c r="AI39" s="81"/>
      <c r="AJ39" s="81"/>
      <c r="AK39" s="32"/>
      <c r="AL39" s="32"/>
      <c r="AM39" s="69"/>
      <c r="AN39" s="32"/>
      <c r="AO39" s="79"/>
      <c r="AP39" s="79"/>
      <c r="AQ39" s="32"/>
      <c r="AR39" s="32"/>
      <c r="AS39" s="32"/>
      <c r="AT39" s="32"/>
      <c r="AU39" s="32"/>
      <c r="AV39" s="32"/>
      <c r="AW39" s="32"/>
      <c r="AX39" s="32"/>
      <c r="AY39" s="32"/>
      <c r="AZ39" s="32"/>
      <c r="BA39" s="32"/>
      <c r="BB39" s="32"/>
      <c r="BC39" s="32"/>
      <c r="BD39" s="32"/>
      <c r="BE39" s="32"/>
      <c r="BF39" s="32"/>
      <c r="BG39" s="79"/>
      <c r="BH39" s="79"/>
      <c r="BI39" s="81"/>
      <c r="BJ39" s="81"/>
      <c r="BK39" s="81"/>
      <c r="BL39" s="479"/>
      <c r="BM39" s="479"/>
      <c r="BN39" s="479"/>
      <c r="BO39" s="479"/>
      <c r="BP39" s="479"/>
      <c r="BQ39" s="479"/>
      <c r="BR39" s="479"/>
      <c r="BS39" s="479"/>
      <c r="BT39" s="479"/>
      <c r="BU39" s="32"/>
      <c r="BV39" s="32"/>
      <c r="BW39" s="32"/>
    </row>
    <row r="40" spans="1:75" s="68" customFormat="1" ht="22.5" customHeight="1" x14ac:dyDescent="0.2">
      <c r="A40" s="441"/>
      <c r="B40" s="454"/>
      <c r="C40" s="454"/>
      <c r="D40" s="454"/>
      <c r="E40" s="454"/>
      <c r="F40" s="454"/>
      <c r="G40" s="455"/>
      <c r="H40" s="495" t="s">
        <v>125</v>
      </c>
      <c r="I40" s="491"/>
      <c r="J40" s="491"/>
      <c r="K40" s="491"/>
      <c r="L40" s="491"/>
      <c r="M40" s="491"/>
      <c r="N40" s="491"/>
      <c r="O40" s="491"/>
      <c r="P40" s="491"/>
      <c r="Q40" s="491"/>
      <c r="R40" s="490"/>
      <c r="S40" s="490"/>
      <c r="T40" s="490"/>
      <c r="U40" s="490"/>
      <c r="V40" s="490"/>
      <c r="W40" s="490"/>
      <c r="X40" s="490"/>
      <c r="Y40" s="490"/>
      <c r="Z40" s="490"/>
      <c r="AA40" s="461"/>
      <c r="AB40" s="461"/>
      <c r="AC40" s="461"/>
      <c r="AD40" s="461"/>
      <c r="AE40" s="461"/>
      <c r="AF40" s="461"/>
      <c r="AG40" s="461"/>
      <c r="AH40" s="462"/>
      <c r="AI40" s="81"/>
      <c r="AJ40" s="81"/>
      <c r="AK40" s="32"/>
      <c r="AL40" s="32"/>
      <c r="AM40" s="69"/>
      <c r="AN40" s="32"/>
      <c r="AO40" s="79"/>
      <c r="AP40" s="79"/>
      <c r="AQ40" s="32"/>
      <c r="AR40" s="32"/>
      <c r="AS40" s="32"/>
      <c r="AT40" s="32"/>
      <c r="AU40" s="32"/>
      <c r="AV40" s="32"/>
      <c r="AW40" s="32"/>
      <c r="AX40" s="32"/>
      <c r="AY40" s="32"/>
      <c r="AZ40" s="32"/>
      <c r="BA40" s="32"/>
      <c r="BB40" s="32"/>
      <c r="BC40" s="32"/>
      <c r="BD40" s="32"/>
      <c r="BE40" s="32"/>
      <c r="BF40" s="32"/>
      <c r="BG40" s="79"/>
      <c r="BH40" s="79"/>
      <c r="BI40" s="81"/>
      <c r="BJ40" s="81"/>
      <c r="BK40" s="81"/>
      <c r="BL40" s="479"/>
      <c r="BM40" s="479"/>
      <c r="BN40" s="479"/>
      <c r="BO40" s="479"/>
      <c r="BP40" s="479"/>
      <c r="BQ40" s="479"/>
      <c r="BR40" s="479"/>
      <c r="BS40" s="479"/>
      <c r="BT40" s="479"/>
      <c r="BU40" s="32"/>
      <c r="BV40" s="32"/>
      <c r="BW40" s="32"/>
    </row>
    <row r="41" spans="1:75" s="68" customFormat="1" ht="23.25" customHeight="1" x14ac:dyDescent="0.2">
      <c r="A41" s="441"/>
      <c r="B41" s="454"/>
      <c r="C41" s="454"/>
      <c r="D41" s="454"/>
      <c r="E41" s="454"/>
      <c r="F41" s="454"/>
      <c r="G41" s="455"/>
      <c r="H41" s="494" t="s">
        <v>133</v>
      </c>
      <c r="I41" s="491"/>
      <c r="J41" s="491"/>
      <c r="K41" s="491"/>
      <c r="L41" s="491"/>
      <c r="M41" s="491"/>
      <c r="N41" s="491"/>
      <c r="O41" s="491"/>
      <c r="P41" s="491"/>
      <c r="Q41" s="491"/>
      <c r="R41" s="490"/>
      <c r="S41" s="490"/>
      <c r="T41" s="490"/>
      <c r="U41" s="490"/>
      <c r="V41" s="490"/>
      <c r="W41" s="490"/>
      <c r="X41" s="490"/>
      <c r="Y41" s="490"/>
      <c r="Z41" s="490"/>
      <c r="AA41" s="461"/>
      <c r="AB41" s="461"/>
      <c r="AC41" s="461"/>
      <c r="AD41" s="461"/>
      <c r="AE41" s="461"/>
      <c r="AF41" s="461"/>
      <c r="AG41" s="461"/>
      <c r="AH41" s="462"/>
      <c r="AI41" s="81"/>
      <c r="AJ41" s="81"/>
      <c r="AK41" s="32"/>
      <c r="AL41" s="32"/>
      <c r="AM41" s="69"/>
      <c r="AN41" s="32"/>
      <c r="AO41" s="79"/>
      <c r="AP41" s="79"/>
      <c r="AQ41" s="32"/>
      <c r="AR41" s="32"/>
      <c r="AS41" s="32"/>
      <c r="AT41" s="32"/>
      <c r="AU41" s="32"/>
      <c r="AV41" s="32"/>
      <c r="AW41" s="32"/>
      <c r="AX41" s="32"/>
      <c r="AY41" s="32"/>
      <c r="AZ41" s="32"/>
      <c r="BA41" s="32"/>
      <c r="BB41" s="32"/>
      <c r="BC41" s="32"/>
      <c r="BD41" s="32"/>
      <c r="BE41" s="32"/>
      <c r="BF41" s="32"/>
      <c r="BG41" s="79"/>
      <c r="BH41" s="79"/>
      <c r="BI41" s="81"/>
      <c r="BJ41" s="81"/>
      <c r="BK41" s="81"/>
      <c r="BL41" s="479"/>
      <c r="BM41" s="479"/>
      <c r="BN41" s="479"/>
      <c r="BO41" s="479"/>
      <c r="BP41" s="479"/>
      <c r="BQ41" s="479"/>
      <c r="BR41" s="479"/>
      <c r="BS41" s="479"/>
      <c r="BT41" s="479"/>
      <c r="BU41" s="32"/>
      <c r="BV41" s="32"/>
      <c r="BW41" s="32"/>
    </row>
    <row r="42" spans="1:75" s="68" customFormat="1" ht="22.5" customHeight="1" x14ac:dyDescent="0.2">
      <c r="A42" s="441"/>
      <c r="B42" s="454"/>
      <c r="C42" s="454"/>
      <c r="D42" s="454"/>
      <c r="E42" s="454"/>
      <c r="F42" s="454"/>
      <c r="G42" s="455"/>
      <c r="H42" s="488" t="s">
        <v>134</v>
      </c>
      <c r="I42" s="489"/>
      <c r="J42" s="489"/>
      <c r="K42" s="489"/>
      <c r="L42" s="489"/>
      <c r="M42" s="489"/>
      <c r="N42" s="489"/>
      <c r="O42" s="489"/>
      <c r="P42" s="489"/>
      <c r="Q42" s="489"/>
      <c r="R42" s="490"/>
      <c r="S42" s="490"/>
      <c r="T42" s="490"/>
      <c r="U42" s="490"/>
      <c r="V42" s="490"/>
      <c r="W42" s="490"/>
      <c r="X42" s="490"/>
      <c r="Y42" s="490"/>
      <c r="Z42" s="490"/>
      <c r="AA42" s="461"/>
      <c r="AB42" s="461"/>
      <c r="AC42" s="461"/>
      <c r="AD42" s="461"/>
      <c r="AE42" s="461"/>
      <c r="AF42" s="461"/>
      <c r="AG42" s="461"/>
      <c r="AH42" s="462"/>
      <c r="AI42" s="81"/>
      <c r="AJ42" s="81"/>
      <c r="AK42" s="32"/>
      <c r="AL42" s="32"/>
      <c r="AM42" s="69"/>
      <c r="AN42" s="32"/>
      <c r="AO42" s="79"/>
      <c r="AP42" s="79"/>
      <c r="AQ42" s="32"/>
      <c r="AR42" s="32"/>
      <c r="AS42" s="32"/>
      <c r="AT42" s="32"/>
      <c r="AU42" s="32"/>
      <c r="AV42" s="32"/>
      <c r="AW42" s="32"/>
      <c r="AX42" s="32"/>
      <c r="AY42" s="32"/>
      <c r="AZ42" s="32"/>
      <c r="BA42" s="32"/>
      <c r="BB42" s="32"/>
      <c r="BC42" s="32"/>
      <c r="BD42" s="32"/>
      <c r="BE42" s="32"/>
      <c r="BF42" s="32"/>
      <c r="BG42" s="79"/>
      <c r="BH42" s="79"/>
      <c r="BI42" s="81"/>
      <c r="BJ42" s="81"/>
      <c r="BK42" s="81"/>
      <c r="BL42" s="479"/>
      <c r="BM42" s="479"/>
      <c r="BN42" s="479"/>
      <c r="BO42" s="479"/>
      <c r="BP42" s="479"/>
      <c r="BQ42" s="479"/>
      <c r="BR42" s="479"/>
      <c r="BS42" s="479"/>
      <c r="BT42" s="479"/>
      <c r="BU42" s="32"/>
      <c r="BV42" s="32"/>
      <c r="BW42" s="32"/>
    </row>
    <row r="43" spans="1:75" s="68" customFormat="1" ht="22.5" customHeight="1" x14ac:dyDescent="0.2">
      <c r="A43" s="441"/>
      <c r="B43" s="456"/>
      <c r="C43" s="456"/>
      <c r="D43" s="456"/>
      <c r="E43" s="456"/>
      <c r="F43" s="456"/>
      <c r="G43" s="457"/>
      <c r="H43" s="491" t="s">
        <v>126</v>
      </c>
      <c r="I43" s="491"/>
      <c r="J43" s="491"/>
      <c r="K43" s="491"/>
      <c r="L43" s="491"/>
      <c r="M43" s="491"/>
      <c r="N43" s="491"/>
      <c r="O43" s="491"/>
      <c r="P43" s="491"/>
      <c r="Q43" s="491"/>
      <c r="R43" s="490"/>
      <c r="S43" s="490"/>
      <c r="T43" s="490"/>
      <c r="U43" s="490"/>
      <c r="V43" s="490"/>
      <c r="W43" s="490"/>
      <c r="X43" s="490"/>
      <c r="Y43" s="490"/>
      <c r="Z43" s="490"/>
      <c r="AA43" s="461"/>
      <c r="AB43" s="461"/>
      <c r="AC43" s="461"/>
      <c r="AD43" s="461"/>
      <c r="AE43" s="461"/>
      <c r="AF43" s="461"/>
      <c r="AG43" s="461"/>
      <c r="AH43" s="462"/>
      <c r="AI43" s="81"/>
      <c r="AJ43" s="81"/>
      <c r="AK43" s="32"/>
      <c r="AL43" s="32"/>
      <c r="AM43" s="69"/>
      <c r="AN43" s="32"/>
      <c r="AO43" s="79"/>
      <c r="AP43" s="79"/>
      <c r="AQ43" s="32"/>
      <c r="AR43" s="32"/>
      <c r="AS43" s="32"/>
      <c r="AT43" s="32"/>
      <c r="AU43" s="32"/>
      <c r="AV43" s="32"/>
      <c r="AW43" s="32"/>
      <c r="AX43" s="32"/>
      <c r="AY43" s="32"/>
      <c r="AZ43" s="32"/>
      <c r="BA43" s="32"/>
      <c r="BB43" s="32"/>
      <c r="BC43" s="32"/>
      <c r="BD43" s="32"/>
      <c r="BE43" s="32"/>
      <c r="BF43" s="32"/>
      <c r="BG43" s="79"/>
      <c r="BH43" s="79"/>
      <c r="BI43" s="81"/>
      <c r="BJ43" s="81"/>
      <c r="BK43" s="81"/>
      <c r="BL43" s="479"/>
      <c r="BM43" s="479"/>
      <c r="BN43" s="479"/>
      <c r="BO43" s="479"/>
      <c r="BP43" s="479"/>
      <c r="BQ43" s="479"/>
      <c r="BR43" s="479"/>
      <c r="BS43" s="479"/>
      <c r="BT43" s="479"/>
      <c r="BU43" s="32"/>
      <c r="BV43" s="32"/>
      <c r="BW43" s="32"/>
    </row>
    <row r="44" spans="1:75" s="68" customFormat="1" ht="23.25" customHeight="1" x14ac:dyDescent="0.2">
      <c r="A44" s="441"/>
      <c r="B44" s="434" t="s">
        <v>140</v>
      </c>
      <c r="C44" s="435"/>
      <c r="D44" s="435"/>
      <c r="E44" s="435"/>
      <c r="F44" s="435"/>
      <c r="G44" s="436"/>
      <c r="H44" s="463" t="s">
        <v>139</v>
      </c>
      <c r="I44" s="464"/>
      <c r="J44" s="464"/>
      <c r="K44" s="464"/>
      <c r="L44" s="464"/>
      <c r="M44" s="464"/>
      <c r="N44" s="464"/>
      <c r="O44" s="464"/>
      <c r="P44" s="464"/>
      <c r="Q44" s="464"/>
      <c r="R44" s="484" t="s">
        <v>136</v>
      </c>
      <c r="S44" s="464"/>
      <c r="T44" s="464"/>
      <c r="U44" s="464"/>
      <c r="V44" s="464"/>
      <c r="W44" s="464"/>
      <c r="X44" s="464"/>
      <c r="Y44" s="464"/>
      <c r="Z44" s="464"/>
      <c r="AA44" s="485" t="s">
        <v>135</v>
      </c>
      <c r="AB44" s="486"/>
      <c r="AC44" s="486"/>
      <c r="AD44" s="486"/>
      <c r="AE44" s="486"/>
      <c r="AF44" s="486"/>
      <c r="AG44" s="486"/>
      <c r="AH44" s="487"/>
      <c r="AI44" s="81"/>
      <c r="AJ44" s="81"/>
      <c r="AK44" s="32"/>
      <c r="AL44" s="32"/>
      <c r="AM44" s="69"/>
      <c r="AN44" s="32"/>
      <c r="AO44" s="79"/>
      <c r="AP44" s="79"/>
      <c r="AQ44" s="32"/>
      <c r="AR44" s="32"/>
      <c r="AS44" s="32"/>
      <c r="AT44" s="32"/>
      <c r="AU44" s="32"/>
      <c r="AV44" s="32"/>
      <c r="AW44" s="32"/>
      <c r="AX44" s="32"/>
      <c r="AY44" s="32"/>
      <c r="AZ44" s="32"/>
      <c r="BA44" s="32"/>
      <c r="BB44" s="32"/>
      <c r="BC44" s="32"/>
      <c r="BD44" s="32"/>
      <c r="BE44" s="32"/>
      <c r="BF44" s="32"/>
      <c r="BG44" s="79"/>
      <c r="BH44" s="79"/>
      <c r="BI44" s="81"/>
      <c r="BJ44" s="81"/>
      <c r="BK44" s="81"/>
      <c r="BL44" s="479"/>
      <c r="BM44" s="479"/>
      <c r="BN44" s="479"/>
      <c r="BO44" s="479"/>
      <c r="BP44" s="479"/>
      <c r="BQ44" s="479"/>
      <c r="BR44" s="479"/>
      <c r="BS44" s="479"/>
      <c r="BT44" s="479"/>
      <c r="BU44" s="32"/>
      <c r="BV44" s="32"/>
      <c r="BW44" s="32"/>
    </row>
    <row r="45" spans="1:75" s="68" customFormat="1" ht="22.5" customHeight="1" x14ac:dyDescent="0.2">
      <c r="A45" s="441"/>
      <c r="B45" s="437"/>
      <c r="C45" s="437"/>
      <c r="D45" s="437"/>
      <c r="E45" s="437"/>
      <c r="F45" s="437"/>
      <c r="G45" s="438"/>
      <c r="H45" s="488" t="s">
        <v>125</v>
      </c>
      <c r="I45" s="489"/>
      <c r="J45" s="489"/>
      <c r="K45" s="489"/>
      <c r="L45" s="489"/>
      <c r="M45" s="489"/>
      <c r="N45" s="489"/>
      <c r="O45" s="489"/>
      <c r="P45" s="489"/>
      <c r="Q45" s="489"/>
      <c r="R45" s="490"/>
      <c r="S45" s="490"/>
      <c r="T45" s="490"/>
      <c r="U45" s="490"/>
      <c r="V45" s="490"/>
      <c r="W45" s="490"/>
      <c r="X45" s="490"/>
      <c r="Y45" s="490"/>
      <c r="Z45" s="490"/>
      <c r="AA45" s="461"/>
      <c r="AB45" s="461"/>
      <c r="AC45" s="461"/>
      <c r="AD45" s="461"/>
      <c r="AE45" s="461"/>
      <c r="AF45" s="461"/>
      <c r="AG45" s="461"/>
      <c r="AH45" s="462"/>
      <c r="AI45" s="81"/>
      <c r="AJ45" s="81"/>
      <c r="AK45" s="32"/>
      <c r="AL45" s="32"/>
      <c r="AM45" s="69"/>
      <c r="AN45" s="32"/>
      <c r="AO45" s="79"/>
      <c r="AP45" s="79"/>
      <c r="AQ45" s="32"/>
      <c r="AR45" s="32"/>
      <c r="AS45" s="32"/>
      <c r="AT45" s="32"/>
      <c r="AU45" s="32"/>
      <c r="AV45" s="32"/>
      <c r="AW45" s="32"/>
      <c r="AX45" s="32"/>
      <c r="AY45" s="32"/>
      <c r="AZ45" s="32"/>
      <c r="BA45" s="32"/>
      <c r="BB45" s="32"/>
      <c r="BC45" s="32"/>
      <c r="BD45" s="32"/>
      <c r="BE45" s="32"/>
      <c r="BF45" s="32"/>
      <c r="BG45" s="79"/>
      <c r="BH45" s="79"/>
      <c r="BI45" s="81"/>
      <c r="BJ45" s="81"/>
      <c r="BK45" s="81"/>
      <c r="BL45" s="479"/>
      <c r="BM45" s="479"/>
      <c r="BN45" s="479"/>
      <c r="BO45" s="479"/>
      <c r="BP45" s="479"/>
      <c r="BQ45" s="479"/>
      <c r="BR45" s="479"/>
      <c r="BS45" s="479"/>
      <c r="BT45" s="479"/>
      <c r="BU45" s="32"/>
      <c r="BV45" s="32"/>
      <c r="BW45" s="32"/>
    </row>
    <row r="46" spans="1:75" s="68" customFormat="1" ht="22.5" customHeight="1" x14ac:dyDescent="0.2">
      <c r="A46" s="441"/>
      <c r="B46" s="439"/>
      <c r="C46" s="439"/>
      <c r="D46" s="439"/>
      <c r="E46" s="439"/>
      <c r="F46" s="439"/>
      <c r="G46" s="440"/>
      <c r="H46" s="480" t="s">
        <v>126</v>
      </c>
      <c r="I46" s="480"/>
      <c r="J46" s="480"/>
      <c r="K46" s="480"/>
      <c r="L46" s="480"/>
      <c r="M46" s="480"/>
      <c r="N46" s="480"/>
      <c r="O46" s="480"/>
      <c r="P46" s="480"/>
      <c r="Q46" s="480"/>
      <c r="R46" s="481"/>
      <c r="S46" s="481"/>
      <c r="T46" s="481"/>
      <c r="U46" s="481"/>
      <c r="V46" s="481"/>
      <c r="W46" s="481"/>
      <c r="X46" s="481"/>
      <c r="Y46" s="481"/>
      <c r="Z46" s="481"/>
      <c r="AA46" s="482"/>
      <c r="AB46" s="482"/>
      <c r="AC46" s="482"/>
      <c r="AD46" s="482"/>
      <c r="AE46" s="482"/>
      <c r="AF46" s="482"/>
      <c r="AG46" s="482"/>
      <c r="AH46" s="483"/>
      <c r="AI46" s="81"/>
      <c r="AJ46" s="81"/>
      <c r="AK46" s="32"/>
      <c r="AL46" s="32"/>
      <c r="AM46" s="69"/>
      <c r="AN46" s="32"/>
      <c r="AO46" s="79"/>
      <c r="AP46" s="79"/>
      <c r="AQ46" s="32"/>
      <c r="AR46" s="32"/>
      <c r="AS46" s="32"/>
      <c r="AT46" s="32"/>
      <c r="AU46" s="32"/>
      <c r="AV46" s="32"/>
      <c r="AW46" s="32"/>
      <c r="AX46" s="32"/>
      <c r="AY46" s="32"/>
      <c r="AZ46" s="32"/>
      <c r="BA46" s="32"/>
      <c r="BB46" s="32"/>
      <c r="BC46" s="32"/>
      <c r="BD46" s="32"/>
      <c r="BE46" s="32"/>
      <c r="BF46" s="32"/>
      <c r="BG46" s="79"/>
      <c r="BH46" s="79"/>
      <c r="BI46" s="81"/>
      <c r="BJ46" s="81"/>
      <c r="BK46" s="81"/>
      <c r="BL46" s="479"/>
      <c r="BM46" s="479"/>
      <c r="BN46" s="479"/>
      <c r="BO46" s="479"/>
      <c r="BP46" s="479"/>
      <c r="BQ46" s="479"/>
      <c r="BR46" s="479"/>
      <c r="BS46" s="479"/>
      <c r="BT46" s="479"/>
      <c r="BU46" s="32"/>
      <c r="BV46" s="32"/>
      <c r="BW46" s="32"/>
    </row>
    <row r="47" spans="1:75" ht="16" customHeight="1" x14ac:dyDescent="0.2">
      <c r="A47" s="441"/>
      <c r="B47" s="427" t="s">
        <v>143</v>
      </c>
      <c r="C47" s="427"/>
      <c r="D47" s="427"/>
      <c r="E47" s="427"/>
      <c r="F47" s="427"/>
      <c r="G47" s="428"/>
      <c r="H47" s="458"/>
      <c r="I47" s="459"/>
      <c r="J47" s="459"/>
      <c r="K47" s="459"/>
      <c r="L47" s="459"/>
      <c r="M47" s="459"/>
      <c r="N47" s="460"/>
      <c r="O47" s="109"/>
      <c r="P47" s="110"/>
      <c r="Q47" s="110"/>
      <c r="R47" s="104"/>
      <c r="S47" s="104"/>
      <c r="T47" s="104"/>
      <c r="U47" s="104"/>
      <c r="V47" s="104"/>
      <c r="W47" s="104"/>
      <c r="X47" s="104"/>
      <c r="Y47" s="104"/>
      <c r="Z47" s="104"/>
      <c r="AA47" s="104"/>
      <c r="AB47" s="104"/>
      <c r="AC47" s="104"/>
      <c r="AD47" s="104"/>
      <c r="AE47" s="104"/>
      <c r="AF47" s="104"/>
      <c r="AG47" s="104"/>
      <c r="AH47" s="104"/>
      <c r="AI47" s="81"/>
      <c r="AJ47" s="81"/>
      <c r="AM47" s="69"/>
      <c r="AN47" s="70"/>
      <c r="AO47" s="70"/>
      <c r="AP47" s="70"/>
      <c r="AQ47" s="70"/>
      <c r="AR47" s="70"/>
      <c r="AS47" s="70"/>
      <c r="AT47" s="70"/>
      <c r="AU47" s="82"/>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row>
    <row r="48" spans="1:75" ht="16" customHeight="1" x14ac:dyDescent="0.2">
      <c r="A48" s="441"/>
      <c r="B48" s="429"/>
      <c r="C48" s="429"/>
      <c r="D48" s="429"/>
      <c r="E48" s="429"/>
      <c r="F48" s="429"/>
      <c r="G48" s="430"/>
      <c r="H48" s="458"/>
      <c r="I48" s="459"/>
      <c r="J48" s="459"/>
      <c r="K48" s="459"/>
      <c r="L48" s="459"/>
      <c r="M48" s="459"/>
      <c r="N48" s="460"/>
      <c r="O48" s="107"/>
      <c r="P48" s="108"/>
      <c r="Q48" s="108"/>
      <c r="R48" s="76"/>
      <c r="S48" s="76"/>
      <c r="T48" s="76"/>
      <c r="U48" s="76"/>
      <c r="V48" s="76"/>
      <c r="W48" s="76"/>
      <c r="X48" s="76"/>
      <c r="Y48" s="76"/>
      <c r="Z48" s="76"/>
      <c r="AA48" s="76"/>
      <c r="AB48" s="76"/>
      <c r="AC48" s="76"/>
      <c r="AD48" s="76"/>
      <c r="AE48" s="76"/>
      <c r="AF48" s="76"/>
      <c r="AG48" s="76"/>
      <c r="AH48" s="76"/>
      <c r="AI48" s="81"/>
      <c r="AJ48" s="81"/>
      <c r="AM48" s="69"/>
      <c r="AN48" s="70"/>
      <c r="AO48" s="70"/>
      <c r="AP48" s="70"/>
      <c r="AQ48" s="70"/>
      <c r="AR48" s="70"/>
      <c r="AS48" s="70"/>
      <c r="AT48" s="70"/>
      <c r="AU48" s="82"/>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row>
    <row r="49" spans="1:72" ht="16" customHeight="1" x14ac:dyDescent="0.2">
      <c r="A49" s="441"/>
      <c r="B49" s="431"/>
      <c r="C49" s="431"/>
      <c r="D49" s="431"/>
      <c r="E49" s="431"/>
      <c r="F49" s="431"/>
      <c r="G49" s="432"/>
      <c r="H49" s="458"/>
      <c r="I49" s="459"/>
      <c r="J49" s="459"/>
      <c r="K49" s="459"/>
      <c r="L49" s="459"/>
      <c r="M49" s="459"/>
      <c r="N49" s="460"/>
      <c r="O49" s="107"/>
      <c r="P49" s="108"/>
      <c r="Q49" s="108"/>
      <c r="R49" s="76"/>
      <c r="S49" s="76"/>
      <c r="T49" s="76"/>
      <c r="U49" s="76"/>
      <c r="V49" s="76"/>
      <c r="W49" s="76"/>
      <c r="X49" s="76"/>
      <c r="Y49" s="76"/>
      <c r="Z49" s="76"/>
      <c r="AA49" s="76"/>
      <c r="AB49" s="76"/>
      <c r="AC49" s="76"/>
      <c r="AD49" s="76"/>
      <c r="AE49" s="76"/>
      <c r="AF49" s="76"/>
      <c r="AG49" s="76"/>
      <c r="AH49" s="76"/>
      <c r="AI49" s="81"/>
      <c r="AJ49" s="81"/>
      <c r="AM49" s="69"/>
      <c r="AN49" s="70"/>
      <c r="AO49" s="70"/>
      <c r="AP49" s="70"/>
      <c r="AQ49" s="70"/>
      <c r="AR49" s="70"/>
      <c r="AS49" s="70"/>
      <c r="AT49" s="70"/>
      <c r="AU49" s="82"/>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row>
    <row r="50" spans="1:72" ht="6" customHeight="1" x14ac:dyDescent="0.2">
      <c r="B50" s="71"/>
      <c r="AI50" s="81"/>
      <c r="AJ50" s="81"/>
      <c r="AM50" s="72"/>
      <c r="AN50" s="73"/>
      <c r="AO50" s="73"/>
      <c r="AP50" s="73"/>
      <c r="AQ50" s="73"/>
      <c r="AR50" s="73"/>
      <c r="AS50" s="73"/>
      <c r="AT50" s="82"/>
      <c r="AU50" s="82"/>
      <c r="AV50" s="81"/>
      <c r="AW50" s="81"/>
      <c r="AX50" s="81"/>
      <c r="AY50" s="81"/>
      <c r="AZ50" s="81"/>
      <c r="BA50" s="81"/>
      <c r="BB50" s="81"/>
      <c r="BC50" s="81"/>
      <c r="BD50" s="74"/>
      <c r="BE50" s="81"/>
      <c r="BF50" s="81"/>
      <c r="BG50" s="81"/>
      <c r="BH50" s="81"/>
      <c r="BI50" s="81"/>
      <c r="BJ50" s="81"/>
      <c r="BK50" s="81"/>
      <c r="BL50" s="81"/>
      <c r="BM50" s="81"/>
      <c r="BN50" s="81"/>
      <c r="BO50" s="81"/>
      <c r="BP50" s="81"/>
      <c r="BQ50" s="81"/>
      <c r="BR50" s="81"/>
      <c r="BS50" s="81"/>
      <c r="BT50" s="81"/>
    </row>
    <row r="51" spans="1:72" ht="14.15" customHeight="1" x14ac:dyDescent="0.2">
      <c r="A51" s="433" t="s">
        <v>62</v>
      </c>
      <c r="B51" s="433"/>
      <c r="C51" s="426" t="s">
        <v>141</v>
      </c>
      <c r="D51" s="426"/>
      <c r="E51" s="75" t="s">
        <v>142</v>
      </c>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81"/>
      <c r="AJ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row>
    <row r="52" spans="1:72" ht="14.15" customHeight="1" x14ac:dyDescent="0.2">
      <c r="A52" s="76"/>
      <c r="B52" s="75"/>
      <c r="C52" s="426" t="s">
        <v>156</v>
      </c>
      <c r="D52" s="426"/>
      <c r="E52" s="75" t="s">
        <v>256</v>
      </c>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81"/>
      <c r="AJ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row>
    <row r="53" spans="1:72" ht="14.15" customHeight="1" x14ac:dyDescent="0.2">
      <c r="A53" s="76"/>
      <c r="B53" s="75"/>
      <c r="C53" s="426" t="s">
        <v>157</v>
      </c>
      <c r="D53" s="426"/>
      <c r="E53" s="75" t="s">
        <v>145</v>
      </c>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row>
    <row r="54" spans="1:72" ht="14.15" customHeight="1" x14ac:dyDescent="0.2">
      <c r="A54" s="76"/>
      <c r="B54" s="75"/>
      <c r="C54" s="426" t="s">
        <v>146</v>
      </c>
      <c r="D54" s="426"/>
      <c r="E54" s="75" t="s">
        <v>147</v>
      </c>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row>
    <row r="55" spans="1:72" ht="14.15" customHeight="1" x14ac:dyDescent="0.2">
      <c r="A55" s="81"/>
      <c r="C55" s="426" t="s">
        <v>148</v>
      </c>
      <c r="D55" s="426"/>
      <c r="E55" s="75" t="s">
        <v>97</v>
      </c>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row>
    <row r="56" spans="1:72" ht="14.15" customHeight="1" x14ac:dyDescent="0.2">
      <c r="A56" s="81"/>
      <c r="E56" s="75" t="s">
        <v>149</v>
      </c>
    </row>
    <row r="57" spans="1:72" ht="11.25" customHeight="1" x14ac:dyDescent="0.2">
      <c r="A57" s="81"/>
      <c r="E57" s="75" t="s">
        <v>150</v>
      </c>
    </row>
    <row r="58" spans="1:72" ht="20.149999999999999" customHeight="1" x14ac:dyDescent="0.2">
      <c r="A58" s="81"/>
    </row>
    <row r="59" spans="1:72" ht="20.149999999999999" customHeight="1" x14ac:dyDescent="0.2">
      <c r="A59" s="81"/>
    </row>
    <row r="60" spans="1:72" ht="20.149999999999999" customHeight="1" x14ac:dyDescent="0.2">
      <c r="A60" s="81"/>
    </row>
    <row r="61" spans="1:72" ht="20.149999999999999" customHeight="1" x14ac:dyDescent="0.2">
      <c r="A61" s="81"/>
    </row>
    <row r="62" spans="1:72" ht="20.149999999999999" customHeight="1" x14ac:dyDescent="0.2">
      <c r="A62" s="81"/>
    </row>
    <row r="63" spans="1:72" ht="20.149999999999999" customHeight="1" x14ac:dyDescent="0.2">
      <c r="A63" s="81"/>
    </row>
    <row r="64" spans="1:72" ht="20.149999999999999" customHeight="1" x14ac:dyDescent="0.2">
      <c r="A64" s="81"/>
    </row>
    <row r="65" spans="1:1" ht="20.149999999999999" customHeight="1" x14ac:dyDescent="0.2">
      <c r="A65" s="81"/>
    </row>
    <row r="66" spans="1:1" ht="20.149999999999999" customHeight="1" x14ac:dyDescent="0.2">
      <c r="A66" s="81"/>
    </row>
    <row r="67" spans="1:1" ht="20.149999999999999" customHeight="1" x14ac:dyDescent="0.2">
      <c r="A67" s="81"/>
    </row>
    <row r="68" spans="1:1" ht="20.149999999999999" customHeight="1" x14ac:dyDescent="0.2">
      <c r="A68" s="81"/>
    </row>
    <row r="69" spans="1:1" ht="20.149999999999999" customHeight="1" x14ac:dyDescent="0.2">
      <c r="A69" s="81"/>
    </row>
    <row r="70" spans="1:1" ht="20.149999999999999" customHeight="1" x14ac:dyDescent="0.2">
      <c r="A70" s="81"/>
    </row>
    <row r="71" spans="1:1" ht="20.149999999999999" customHeight="1" x14ac:dyDescent="0.2">
      <c r="A71" s="81"/>
    </row>
    <row r="72" spans="1:1" ht="20.149999999999999" customHeight="1" x14ac:dyDescent="0.2">
      <c r="A72" s="81"/>
    </row>
    <row r="73" spans="1:1" ht="20.149999999999999" customHeight="1" x14ac:dyDescent="0.2">
      <c r="A73" s="81"/>
    </row>
    <row r="74" spans="1:1" ht="20.149999999999999" customHeight="1" x14ac:dyDescent="0.2">
      <c r="A74" s="81"/>
    </row>
    <row r="75" spans="1:1" ht="20.149999999999999" customHeight="1" x14ac:dyDescent="0.2">
      <c r="A75" s="81"/>
    </row>
    <row r="76" spans="1:1" ht="20.149999999999999" customHeight="1" x14ac:dyDescent="0.2">
      <c r="A76" s="81"/>
    </row>
    <row r="77" spans="1:1" ht="20.149999999999999" customHeight="1" x14ac:dyDescent="0.2">
      <c r="A77" s="81"/>
    </row>
    <row r="78" spans="1:1" ht="20.149999999999999" customHeight="1" x14ac:dyDescent="0.2">
      <c r="A78" s="81"/>
    </row>
    <row r="79" spans="1:1" ht="20.149999999999999" customHeight="1" x14ac:dyDescent="0.2">
      <c r="A79" s="81"/>
    </row>
    <row r="80" spans="1:1" ht="20.149999999999999" customHeight="1" x14ac:dyDescent="0.2">
      <c r="A80" s="81"/>
    </row>
    <row r="81" spans="1:1" ht="20.149999999999999" customHeight="1" x14ac:dyDescent="0.2">
      <c r="A81" s="81"/>
    </row>
    <row r="82" spans="1:1" ht="20.149999999999999" customHeight="1" x14ac:dyDescent="0.2">
      <c r="A82" s="81"/>
    </row>
    <row r="83" spans="1:1" ht="20.149999999999999" customHeight="1" x14ac:dyDescent="0.2">
      <c r="A83" s="81"/>
    </row>
    <row r="84" spans="1:1" ht="20.149999999999999" customHeight="1" x14ac:dyDescent="0.2">
      <c r="A84" s="81"/>
    </row>
    <row r="85" spans="1:1" ht="20.149999999999999" customHeight="1" x14ac:dyDescent="0.2">
      <c r="A85" s="81"/>
    </row>
    <row r="86" spans="1:1" ht="20.149999999999999" customHeight="1" x14ac:dyDescent="0.2">
      <c r="A86" s="81"/>
    </row>
    <row r="87" spans="1:1" ht="20.149999999999999" customHeight="1" x14ac:dyDescent="0.2">
      <c r="A87" s="81"/>
    </row>
    <row r="88" spans="1:1" ht="20.149999999999999" customHeight="1" x14ac:dyDescent="0.2">
      <c r="A88" s="81"/>
    </row>
    <row r="89" spans="1:1" ht="20.149999999999999" customHeight="1" x14ac:dyDescent="0.2">
      <c r="A89" s="81"/>
    </row>
    <row r="90" spans="1:1" ht="20.149999999999999" customHeight="1" x14ac:dyDescent="0.2">
      <c r="A90" s="81"/>
    </row>
    <row r="91" spans="1:1" ht="20.149999999999999" customHeight="1" x14ac:dyDescent="0.2">
      <c r="A91" s="81"/>
    </row>
    <row r="92" spans="1:1" ht="20.149999999999999" customHeight="1" x14ac:dyDescent="0.2">
      <c r="A92" s="81"/>
    </row>
    <row r="93" spans="1:1" ht="20.149999999999999" customHeight="1" x14ac:dyDescent="0.2">
      <c r="A93" s="81"/>
    </row>
    <row r="94" spans="1:1" ht="20.149999999999999" customHeight="1" x14ac:dyDescent="0.2">
      <c r="A94" s="81"/>
    </row>
    <row r="95" spans="1:1" ht="20.149999999999999" customHeight="1" x14ac:dyDescent="0.2">
      <c r="A95" s="81"/>
    </row>
    <row r="96" spans="1:1" ht="20.149999999999999" customHeight="1" x14ac:dyDescent="0.2">
      <c r="A96" s="81"/>
    </row>
    <row r="97" spans="1:1" ht="20.149999999999999" customHeight="1" x14ac:dyDescent="0.2">
      <c r="A97" s="81"/>
    </row>
    <row r="98" spans="1:1" ht="20.149999999999999" customHeight="1" x14ac:dyDescent="0.2">
      <c r="A98" s="81"/>
    </row>
    <row r="99" spans="1:1" ht="20.149999999999999" customHeight="1" x14ac:dyDescent="0.2">
      <c r="A99" s="81"/>
    </row>
    <row r="100" spans="1:1" ht="20.149999999999999" customHeight="1" x14ac:dyDescent="0.2">
      <c r="A100" s="81"/>
    </row>
    <row r="101" spans="1:1" ht="20.149999999999999" customHeight="1" x14ac:dyDescent="0.2">
      <c r="A101" s="81"/>
    </row>
    <row r="102" spans="1:1" ht="20.149999999999999" customHeight="1" x14ac:dyDescent="0.2">
      <c r="A102" s="81"/>
    </row>
    <row r="103" spans="1:1" ht="20.149999999999999" customHeight="1" x14ac:dyDescent="0.2">
      <c r="A103" s="81"/>
    </row>
    <row r="104" spans="1:1" ht="20.149999999999999" customHeight="1" x14ac:dyDescent="0.2">
      <c r="A104" s="81"/>
    </row>
    <row r="105" spans="1:1" ht="20.149999999999999" customHeight="1" x14ac:dyDescent="0.2">
      <c r="A105" s="81"/>
    </row>
    <row r="106" spans="1:1" ht="20.149999999999999" customHeight="1" x14ac:dyDescent="0.2">
      <c r="A106" s="81"/>
    </row>
    <row r="107" spans="1:1" ht="20.149999999999999" customHeight="1" x14ac:dyDescent="0.2">
      <c r="A107" s="81"/>
    </row>
    <row r="108" spans="1:1" ht="20.149999999999999" customHeight="1" x14ac:dyDescent="0.2">
      <c r="A108" s="81"/>
    </row>
    <row r="109" spans="1:1" ht="20.149999999999999" customHeight="1" x14ac:dyDescent="0.2">
      <c r="A109" s="81"/>
    </row>
    <row r="110" spans="1:1" ht="20.149999999999999" customHeight="1" x14ac:dyDescent="0.2">
      <c r="A110" s="81"/>
    </row>
    <row r="111" spans="1:1" ht="20.149999999999999" customHeight="1" x14ac:dyDescent="0.2">
      <c r="A111" s="81"/>
    </row>
    <row r="112" spans="1:1" ht="20.149999999999999" customHeight="1" x14ac:dyDescent="0.2">
      <c r="A112" s="81"/>
    </row>
    <row r="113" spans="1:1" ht="20.149999999999999" customHeight="1" x14ac:dyDescent="0.2">
      <c r="A113" s="81"/>
    </row>
    <row r="114" spans="1:1" ht="20.149999999999999" customHeight="1" x14ac:dyDescent="0.2">
      <c r="A114" s="81"/>
    </row>
    <row r="115" spans="1:1" ht="20.149999999999999" customHeight="1" x14ac:dyDescent="0.2">
      <c r="A115" s="81"/>
    </row>
    <row r="116" spans="1:1" ht="20.149999999999999" customHeight="1" x14ac:dyDescent="0.2">
      <c r="A116" s="81"/>
    </row>
    <row r="117" spans="1:1" ht="20.149999999999999" customHeight="1" x14ac:dyDescent="0.2">
      <c r="A117" s="81"/>
    </row>
    <row r="118" spans="1:1" ht="20.149999999999999" customHeight="1" x14ac:dyDescent="0.2">
      <c r="A118" s="81"/>
    </row>
    <row r="119" spans="1:1" ht="20.149999999999999" customHeight="1" x14ac:dyDescent="0.2">
      <c r="A119" s="81"/>
    </row>
    <row r="120" spans="1:1" ht="20.149999999999999" customHeight="1" x14ac:dyDescent="0.2">
      <c r="A120" s="81"/>
    </row>
    <row r="121" spans="1:1" ht="20.149999999999999" customHeight="1" x14ac:dyDescent="0.2">
      <c r="A121" s="81"/>
    </row>
    <row r="122" spans="1:1" ht="20.149999999999999" customHeight="1" x14ac:dyDescent="0.2">
      <c r="A122" s="81"/>
    </row>
    <row r="123" spans="1:1" ht="20.149999999999999" customHeight="1" x14ac:dyDescent="0.2">
      <c r="A123" s="81"/>
    </row>
    <row r="124" spans="1:1" ht="20.149999999999999" customHeight="1" x14ac:dyDescent="0.2">
      <c r="A124" s="81"/>
    </row>
    <row r="125" spans="1:1" ht="20.149999999999999" customHeight="1" x14ac:dyDescent="0.2">
      <c r="A125" s="81"/>
    </row>
    <row r="126" spans="1:1" ht="20.149999999999999" customHeight="1" x14ac:dyDescent="0.2">
      <c r="A126" s="81"/>
    </row>
    <row r="127" spans="1:1" ht="20.149999999999999" customHeight="1" x14ac:dyDescent="0.2">
      <c r="A127" s="81"/>
    </row>
    <row r="128" spans="1:1" ht="20.149999999999999" customHeight="1" x14ac:dyDescent="0.2">
      <c r="A128" s="81"/>
    </row>
    <row r="129" spans="1:1" ht="20.149999999999999" customHeight="1" x14ac:dyDescent="0.2">
      <c r="A129" s="81"/>
    </row>
    <row r="130" spans="1:1" ht="20.149999999999999" customHeight="1" x14ac:dyDescent="0.2">
      <c r="A130" s="81"/>
    </row>
    <row r="131" spans="1:1" ht="20.149999999999999" customHeight="1" x14ac:dyDescent="0.2">
      <c r="A131" s="81"/>
    </row>
    <row r="132" spans="1:1" ht="20.149999999999999" customHeight="1" x14ac:dyDescent="0.2">
      <c r="A132" s="81"/>
    </row>
    <row r="133" spans="1:1" ht="20.149999999999999" customHeight="1" x14ac:dyDescent="0.2">
      <c r="A133" s="81"/>
    </row>
    <row r="134" spans="1:1" ht="20.149999999999999" customHeight="1" x14ac:dyDescent="0.2">
      <c r="A134" s="81"/>
    </row>
    <row r="135" spans="1:1" ht="20.149999999999999" customHeight="1" x14ac:dyDescent="0.2">
      <c r="A135" s="81"/>
    </row>
    <row r="136" spans="1:1" ht="20.149999999999999" customHeight="1" x14ac:dyDescent="0.2">
      <c r="A136" s="81"/>
    </row>
    <row r="137" spans="1:1" ht="20.149999999999999" customHeight="1" x14ac:dyDescent="0.2">
      <c r="A137" s="81"/>
    </row>
    <row r="138" spans="1:1" ht="20.149999999999999" customHeight="1" x14ac:dyDescent="0.2">
      <c r="A138" s="81"/>
    </row>
    <row r="139" spans="1:1" ht="20.149999999999999" customHeight="1" x14ac:dyDescent="0.2">
      <c r="A139" s="81"/>
    </row>
    <row r="140" spans="1:1" ht="20.149999999999999" customHeight="1" x14ac:dyDescent="0.2">
      <c r="A140" s="81"/>
    </row>
    <row r="141" spans="1:1" ht="20.149999999999999" customHeight="1" x14ac:dyDescent="0.2">
      <c r="A141" s="81"/>
    </row>
    <row r="142" spans="1:1" ht="20.149999999999999" customHeight="1" x14ac:dyDescent="0.2">
      <c r="A142" s="81"/>
    </row>
    <row r="143" spans="1:1" ht="20.149999999999999" customHeight="1" x14ac:dyDescent="0.2">
      <c r="A143" s="81"/>
    </row>
    <row r="144" spans="1:1" ht="20.149999999999999" customHeight="1" x14ac:dyDescent="0.2">
      <c r="A144" s="81"/>
    </row>
    <row r="145" spans="1:1" ht="20.149999999999999" customHeight="1" x14ac:dyDescent="0.2">
      <c r="A145" s="81"/>
    </row>
    <row r="146" spans="1:1" ht="20.149999999999999" customHeight="1" x14ac:dyDescent="0.2">
      <c r="A146" s="81"/>
    </row>
    <row r="147" spans="1:1" ht="20.149999999999999" customHeight="1" x14ac:dyDescent="0.2">
      <c r="A147" s="81"/>
    </row>
  </sheetData>
  <mergeCells count="128">
    <mergeCell ref="Q9:S9"/>
    <mergeCell ref="W9:AH9"/>
    <mergeCell ref="Q10:V10"/>
    <mergeCell ref="W10:AG10"/>
    <mergeCell ref="R14:AA14"/>
    <mergeCell ref="AB14:AH14"/>
    <mergeCell ref="A4:AH4"/>
    <mergeCell ref="W6:Y6"/>
    <mergeCell ref="Z6:AA6"/>
    <mergeCell ref="AC6:AD6"/>
    <mergeCell ref="AF6:AG6"/>
    <mergeCell ref="Q8:S8"/>
    <mergeCell ref="W8:AH8"/>
    <mergeCell ref="A15:A28"/>
    <mergeCell ref="B15:G15"/>
    <mergeCell ref="H15:AH15"/>
    <mergeCell ref="B16:G16"/>
    <mergeCell ref="H16:AH16"/>
    <mergeCell ref="B17:G20"/>
    <mergeCell ref="H17:K17"/>
    <mergeCell ref="L17:N17"/>
    <mergeCell ref="P17:S17"/>
    <mergeCell ref="H18:J19"/>
    <mergeCell ref="B22:G22"/>
    <mergeCell ref="H22:R22"/>
    <mergeCell ref="S22:X22"/>
    <mergeCell ref="B23:G24"/>
    <mergeCell ref="H23:J24"/>
    <mergeCell ref="K23:R24"/>
    <mergeCell ref="S23:U23"/>
    <mergeCell ref="V23:AC23"/>
    <mergeCell ref="H20:N20"/>
    <mergeCell ref="O20:AH20"/>
    <mergeCell ref="B21:G21"/>
    <mergeCell ref="H21:J21"/>
    <mergeCell ref="M18:Q19"/>
    <mergeCell ref="T18:AH19"/>
    <mergeCell ref="K21:U21"/>
    <mergeCell ref="V21:X21"/>
    <mergeCell ref="Y21:AH21"/>
    <mergeCell ref="AD23:AH23"/>
    <mergeCell ref="S24:U24"/>
    <mergeCell ref="V24:AC24"/>
    <mergeCell ref="AD24:AH24"/>
    <mergeCell ref="B25:G28"/>
    <mergeCell ref="H25:K25"/>
    <mergeCell ref="L25:N25"/>
    <mergeCell ref="P25:S25"/>
    <mergeCell ref="H26:J27"/>
    <mergeCell ref="M26:Q27"/>
    <mergeCell ref="BL38:BT38"/>
    <mergeCell ref="H39:Q39"/>
    <mergeCell ref="R39:Z39"/>
    <mergeCell ref="T26:AH27"/>
    <mergeCell ref="H28:N28"/>
    <mergeCell ref="O28:AH28"/>
    <mergeCell ref="H29:AH29"/>
    <mergeCell ref="H30:AH30"/>
    <mergeCell ref="H31:K31"/>
    <mergeCell ref="AA39:AH39"/>
    <mergeCell ref="AA35:AH35"/>
    <mergeCell ref="BL42:BT42"/>
    <mergeCell ref="H42:Q42"/>
    <mergeCell ref="R42:Z42"/>
    <mergeCell ref="BL35:BT35"/>
    <mergeCell ref="H36:Q36"/>
    <mergeCell ref="R36:Z36"/>
    <mergeCell ref="AA36:AH36"/>
    <mergeCell ref="BL36:BT36"/>
    <mergeCell ref="H37:Q37"/>
    <mergeCell ref="H41:Q41"/>
    <mergeCell ref="R41:Z41"/>
    <mergeCell ref="AA41:AH41"/>
    <mergeCell ref="BL41:BT41"/>
    <mergeCell ref="BL39:BT39"/>
    <mergeCell ref="H40:Q40"/>
    <mergeCell ref="R40:Z40"/>
    <mergeCell ref="AA40:AH40"/>
    <mergeCell ref="BL40:BT40"/>
    <mergeCell ref="R37:Z37"/>
    <mergeCell ref="AA37:AH37"/>
    <mergeCell ref="BL37:BT37"/>
    <mergeCell ref="H38:Q38"/>
    <mergeCell ref="R38:Z38"/>
    <mergeCell ref="AA38:AH38"/>
    <mergeCell ref="BL45:BT45"/>
    <mergeCell ref="H46:Q46"/>
    <mergeCell ref="R46:Z46"/>
    <mergeCell ref="AA46:AH46"/>
    <mergeCell ref="BL46:BT46"/>
    <mergeCell ref="BL43:BT43"/>
    <mergeCell ref="H44:Q44"/>
    <mergeCell ref="R44:Z44"/>
    <mergeCell ref="AA44:AH44"/>
    <mergeCell ref="BL44:BT44"/>
    <mergeCell ref="H45:Q45"/>
    <mergeCell ref="R45:Z45"/>
    <mergeCell ref="H43:Q43"/>
    <mergeCell ref="R43:Z43"/>
    <mergeCell ref="AA43:AH43"/>
    <mergeCell ref="H47:N47"/>
    <mergeCell ref="H48:N48"/>
    <mergeCell ref="H49:N49"/>
    <mergeCell ref="AA45:AH45"/>
    <mergeCell ref="AA42:AH42"/>
    <mergeCell ref="H35:Q35"/>
    <mergeCell ref="R35:Z35"/>
    <mergeCell ref="L31:N31"/>
    <mergeCell ref="P31:S31"/>
    <mergeCell ref="H32:J33"/>
    <mergeCell ref="M32:Q33"/>
    <mergeCell ref="T32:AH33"/>
    <mergeCell ref="H34:N34"/>
    <mergeCell ref="O34:AH34"/>
    <mergeCell ref="C54:D54"/>
    <mergeCell ref="C55:D55"/>
    <mergeCell ref="B47:G49"/>
    <mergeCell ref="A51:B51"/>
    <mergeCell ref="C51:D51"/>
    <mergeCell ref="C52:D52"/>
    <mergeCell ref="C53:D53"/>
    <mergeCell ref="B44:G46"/>
    <mergeCell ref="A29:A49"/>
    <mergeCell ref="B29:G29"/>
    <mergeCell ref="B30:G30"/>
    <mergeCell ref="B31:G34"/>
    <mergeCell ref="B38:G43"/>
    <mergeCell ref="B35:G37"/>
  </mergeCells>
  <phoneticPr fontId="6"/>
  <dataValidations count="1">
    <dataValidation showInputMessage="1" showErrorMessage="1" sqref="S22 JS22:KD22 TO22:TZ22 ADK22:ADV22 ANG22:ANR22 AXC22:AXN22 BGY22:BHJ22 BQU22:BRF22 CAQ22:CBB22 CKM22:CKX22 CUI22:CUT22 DEE22:DEP22 DOA22:DOL22 DXW22:DYH22 EHS22:EID22 ERO22:ERZ22 FBK22:FBV22 FLG22:FLR22 FVC22:FVN22 GEY22:GFJ22 GOU22:GPF22 GYQ22:GZB22 HIM22:HIX22 HSI22:HST22 ICE22:ICP22 IMA22:IML22 IVW22:IWH22 JFS22:JGD22 JPO22:JPZ22 JZK22:JZV22 KJG22:KJR22 KTC22:KTN22 LCY22:LDJ22 LMU22:LNF22 LWQ22:LXB22 MGM22:MGX22 MQI22:MQT22 NAE22:NAP22 NKA22:NKL22 NTW22:NUH22 ODS22:OED22 ONO22:ONZ22 OXK22:OXV22 PHG22:PHR22 PRC22:PRN22 QAY22:QBJ22 QKU22:QLF22 QUQ22:QVB22 REM22:REX22 ROI22:ROT22 RYE22:RYP22 SIA22:SIL22 SRW22:SSH22 TBS22:TCD22 TLO22:TLZ22 TVK22:TVV22 UFG22:UFR22 UPC22:UPN22 UYY22:UZJ22 VIU22:VJF22 VSQ22:VTB22 WCM22:WCX22 WMI22:WMT22 WWE22:WWP22 W65558:AH65558 JS65558:KD65558 TO65558:TZ65558 ADK65558:ADV65558 ANG65558:ANR65558 AXC65558:AXN65558 BGY65558:BHJ65558 BQU65558:BRF65558 CAQ65558:CBB65558 CKM65558:CKX65558 CUI65558:CUT65558 DEE65558:DEP65558 DOA65558:DOL65558 DXW65558:DYH65558 EHS65558:EID65558 ERO65558:ERZ65558 FBK65558:FBV65558 FLG65558:FLR65558 FVC65558:FVN65558 GEY65558:GFJ65558 GOU65558:GPF65558 GYQ65558:GZB65558 HIM65558:HIX65558 HSI65558:HST65558 ICE65558:ICP65558 IMA65558:IML65558 IVW65558:IWH65558 JFS65558:JGD65558 JPO65558:JPZ65558 JZK65558:JZV65558 KJG65558:KJR65558 KTC65558:KTN65558 LCY65558:LDJ65558 LMU65558:LNF65558 LWQ65558:LXB65558 MGM65558:MGX65558 MQI65558:MQT65558 NAE65558:NAP65558 NKA65558:NKL65558 NTW65558:NUH65558 ODS65558:OED65558 ONO65558:ONZ65558 OXK65558:OXV65558 PHG65558:PHR65558 PRC65558:PRN65558 QAY65558:QBJ65558 QKU65558:QLF65558 QUQ65558:QVB65558 REM65558:REX65558 ROI65558:ROT65558 RYE65558:RYP65558 SIA65558:SIL65558 SRW65558:SSH65558 TBS65558:TCD65558 TLO65558:TLZ65558 TVK65558:TVV65558 UFG65558:UFR65558 UPC65558:UPN65558 UYY65558:UZJ65558 VIU65558:VJF65558 VSQ65558:VTB65558 WCM65558:WCX65558 WMI65558:WMT65558 WWE65558:WWP65558 W131094:AH131094 JS131094:KD131094 TO131094:TZ131094 ADK131094:ADV131094 ANG131094:ANR131094 AXC131094:AXN131094 BGY131094:BHJ131094 BQU131094:BRF131094 CAQ131094:CBB131094 CKM131094:CKX131094 CUI131094:CUT131094 DEE131094:DEP131094 DOA131094:DOL131094 DXW131094:DYH131094 EHS131094:EID131094 ERO131094:ERZ131094 FBK131094:FBV131094 FLG131094:FLR131094 FVC131094:FVN131094 GEY131094:GFJ131094 GOU131094:GPF131094 GYQ131094:GZB131094 HIM131094:HIX131094 HSI131094:HST131094 ICE131094:ICP131094 IMA131094:IML131094 IVW131094:IWH131094 JFS131094:JGD131094 JPO131094:JPZ131094 JZK131094:JZV131094 KJG131094:KJR131094 KTC131094:KTN131094 LCY131094:LDJ131094 LMU131094:LNF131094 LWQ131094:LXB131094 MGM131094:MGX131094 MQI131094:MQT131094 NAE131094:NAP131094 NKA131094:NKL131094 NTW131094:NUH131094 ODS131094:OED131094 ONO131094:ONZ131094 OXK131094:OXV131094 PHG131094:PHR131094 PRC131094:PRN131094 QAY131094:QBJ131094 QKU131094:QLF131094 QUQ131094:QVB131094 REM131094:REX131094 ROI131094:ROT131094 RYE131094:RYP131094 SIA131094:SIL131094 SRW131094:SSH131094 TBS131094:TCD131094 TLO131094:TLZ131094 TVK131094:TVV131094 UFG131094:UFR131094 UPC131094:UPN131094 UYY131094:UZJ131094 VIU131094:VJF131094 VSQ131094:VTB131094 WCM131094:WCX131094 WMI131094:WMT131094 WWE131094:WWP131094 W196630:AH196630 JS196630:KD196630 TO196630:TZ196630 ADK196630:ADV196630 ANG196630:ANR196630 AXC196630:AXN196630 BGY196630:BHJ196630 BQU196630:BRF196630 CAQ196630:CBB196630 CKM196630:CKX196630 CUI196630:CUT196630 DEE196630:DEP196630 DOA196630:DOL196630 DXW196630:DYH196630 EHS196630:EID196630 ERO196630:ERZ196630 FBK196630:FBV196630 FLG196630:FLR196630 FVC196630:FVN196630 GEY196630:GFJ196630 GOU196630:GPF196630 GYQ196630:GZB196630 HIM196630:HIX196630 HSI196630:HST196630 ICE196630:ICP196630 IMA196630:IML196630 IVW196630:IWH196630 JFS196630:JGD196630 JPO196630:JPZ196630 JZK196630:JZV196630 KJG196630:KJR196630 KTC196630:KTN196630 LCY196630:LDJ196630 LMU196630:LNF196630 LWQ196630:LXB196630 MGM196630:MGX196630 MQI196630:MQT196630 NAE196630:NAP196630 NKA196630:NKL196630 NTW196630:NUH196630 ODS196630:OED196630 ONO196630:ONZ196630 OXK196630:OXV196630 PHG196630:PHR196630 PRC196630:PRN196630 QAY196630:QBJ196630 QKU196630:QLF196630 QUQ196630:QVB196630 REM196630:REX196630 ROI196630:ROT196630 RYE196630:RYP196630 SIA196630:SIL196630 SRW196630:SSH196630 TBS196630:TCD196630 TLO196630:TLZ196630 TVK196630:TVV196630 UFG196630:UFR196630 UPC196630:UPN196630 UYY196630:UZJ196630 VIU196630:VJF196630 VSQ196630:VTB196630 WCM196630:WCX196630 WMI196630:WMT196630 WWE196630:WWP196630 W262166:AH262166 JS262166:KD262166 TO262166:TZ262166 ADK262166:ADV262166 ANG262166:ANR262166 AXC262166:AXN262166 BGY262166:BHJ262166 BQU262166:BRF262166 CAQ262166:CBB262166 CKM262166:CKX262166 CUI262166:CUT262166 DEE262166:DEP262166 DOA262166:DOL262166 DXW262166:DYH262166 EHS262166:EID262166 ERO262166:ERZ262166 FBK262166:FBV262166 FLG262166:FLR262166 FVC262166:FVN262166 GEY262166:GFJ262166 GOU262166:GPF262166 GYQ262166:GZB262166 HIM262166:HIX262166 HSI262166:HST262166 ICE262166:ICP262166 IMA262166:IML262166 IVW262166:IWH262166 JFS262166:JGD262166 JPO262166:JPZ262166 JZK262166:JZV262166 KJG262166:KJR262166 KTC262166:KTN262166 LCY262166:LDJ262166 LMU262166:LNF262166 LWQ262166:LXB262166 MGM262166:MGX262166 MQI262166:MQT262166 NAE262166:NAP262166 NKA262166:NKL262166 NTW262166:NUH262166 ODS262166:OED262166 ONO262166:ONZ262166 OXK262166:OXV262166 PHG262166:PHR262166 PRC262166:PRN262166 QAY262166:QBJ262166 QKU262166:QLF262166 QUQ262166:QVB262166 REM262166:REX262166 ROI262166:ROT262166 RYE262166:RYP262166 SIA262166:SIL262166 SRW262166:SSH262166 TBS262166:TCD262166 TLO262166:TLZ262166 TVK262166:TVV262166 UFG262166:UFR262166 UPC262166:UPN262166 UYY262166:UZJ262166 VIU262166:VJF262166 VSQ262166:VTB262166 WCM262166:WCX262166 WMI262166:WMT262166 WWE262166:WWP262166 W327702:AH327702 JS327702:KD327702 TO327702:TZ327702 ADK327702:ADV327702 ANG327702:ANR327702 AXC327702:AXN327702 BGY327702:BHJ327702 BQU327702:BRF327702 CAQ327702:CBB327702 CKM327702:CKX327702 CUI327702:CUT327702 DEE327702:DEP327702 DOA327702:DOL327702 DXW327702:DYH327702 EHS327702:EID327702 ERO327702:ERZ327702 FBK327702:FBV327702 FLG327702:FLR327702 FVC327702:FVN327702 GEY327702:GFJ327702 GOU327702:GPF327702 GYQ327702:GZB327702 HIM327702:HIX327702 HSI327702:HST327702 ICE327702:ICP327702 IMA327702:IML327702 IVW327702:IWH327702 JFS327702:JGD327702 JPO327702:JPZ327702 JZK327702:JZV327702 KJG327702:KJR327702 KTC327702:KTN327702 LCY327702:LDJ327702 LMU327702:LNF327702 LWQ327702:LXB327702 MGM327702:MGX327702 MQI327702:MQT327702 NAE327702:NAP327702 NKA327702:NKL327702 NTW327702:NUH327702 ODS327702:OED327702 ONO327702:ONZ327702 OXK327702:OXV327702 PHG327702:PHR327702 PRC327702:PRN327702 QAY327702:QBJ327702 QKU327702:QLF327702 QUQ327702:QVB327702 REM327702:REX327702 ROI327702:ROT327702 RYE327702:RYP327702 SIA327702:SIL327702 SRW327702:SSH327702 TBS327702:TCD327702 TLO327702:TLZ327702 TVK327702:TVV327702 UFG327702:UFR327702 UPC327702:UPN327702 UYY327702:UZJ327702 VIU327702:VJF327702 VSQ327702:VTB327702 WCM327702:WCX327702 WMI327702:WMT327702 WWE327702:WWP327702 W393238:AH393238 JS393238:KD393238 TO393238:TZ393238 ADK393238:ADV393238 ANG393238:ANR393238 AXC393238:AXN393238 BGY393238:BHJ393238 BQU393238:BRF393238 CAQ393238:CBB393238 CKM393238:CKX393238 CUI393238:CUT393238 DEE393238:DEP393238 DOA393238:DOL393238 DXW393238:DYH393238 EHS393238:EID393238 ERO393238:ERZ393238 FBK393238:FBV393238 FLG393238:FLR393238 FVC393238:FVN393238 GEY393238:GFJ393238 GOU393238:GPF393238 GYQ393238:GZB393238 HIM393238:HIX393238 HSI393238:HST393238 ICE393238:ICP393238 IMA393238:IML393238 IVW393238:IWH393238 JFS393238:JGD393238 JPO393238:JPZ393238 JZK393238:JZV393238 KJG393238:KJR393238 KTC393238:KTN393238 LCY393238:LDJ393238 LMU393238:LNF393238 LWQ393238:LXB393238 MGM393238:MGX393238 MQI393238:MQT393238 NAE393238:NAP393238 NKA393238:NKL393238 NTW393238:NUH393238 ODS393238:OED393238 ONO393238:ONZ393238 OXK393238:OXV393238 PHG393238:PHR393238 PRC393238:PRN393238 QAY393238:QBJ393238 QKU393238:QLF393238 QUQ393238:QVB393238 REM393238:REX393238 ROI393238:ROT393238 RYE393238:RYP393238 SIA393238:SIL393238 SRW393238:SSH393238 TBS393238:TCD393238 TLO393238:TLZ393238 TVK393238:TVV393238 UFG393238:UFR393238 UPC393238:UPN393238 UYY393238:UZJ393238 VIU393238:VJF393238 VSQ393238:VTB393238 WCM393238:WCX393238 WMI393238:WMT393238 WWE393238:WWP393238 W458774:AH458774 JS458774:KD458774 TO458774:TZ458774 ADK458774:ADV458774 ANG458774:ANR458774 AXC458774:AXN458774 BGY458774:BHJ458774 BQU458774:BRF458774 CAQ458774:CBB458774 CKM458774:CKX458774 CUI458774:CUT458774 DEE458774:DEP458774 DOA458774:DOL458774 DXW458774:DYH458774 EHS458774:EID458774 ERO458774:ERZ458774 FBK458774:FBV458774 FLG458774:FLR458774 FVC458774:FVN458774 GEY458774:GFJ458774 GOU458774:GPF458774 GYQ458774:GZB458774 HIM458774:HIX458774 HSI458774:HST458774 ICE458774:ICP458774 IMA458774:IML458774 IVW458774:IWH458774 JFS458774:JGD458774 JPO458774:JPZ458774 JZK458774:JZV458774 KJG458774:KJR458774 KTC458774:KTN458774 LCY458774:LDJ458774 LMU458774:LNF458774 LWQ458774:LXB458774 MGM458774:MGX458774 MQI458774:MQT458774 NAE458774:NAP458774 NKA458774:NKL458774 NTW458774:NUH458774 ODS458774:OED458774 ONO458774:ONZ458774 OXK458774:OXV458774 PHG458774:PHR458774 PRC458774:PRN458774 QAY458774:QBJ458774 QKU458774:QLF458774 QUQ458774:QVB458774 REM458774:REX458774 ROI458774:ROT458774 RYE458774:RYP458774 SIA458774:SIL458774 SRW458774:SSH458774 TBS458774:TCD458774 TLO458774:TLZ458774 TVK458774:TVV458774 UFG458774:UFR458774 UPC458774:UPN458774 UYY458774:UZJ458774 VIU458774:VJF458774 VSQ458774:VTB458774 WCM458774:WCX458774 WMI458774:WMT458774 WWE458774:WWP458774 W524310:AH524310 JS524310:KD524310 TO524310:TZ524310 ADK524310:ADV524310 ANG524310:ANR524310 AXC524310:AXN524310 BGY524310:BHJ524310 BQU524310:BRF524310 CAQ524310:CBB524310 CKM524310:CKX524310 CUI524310:CUT524310 DEE524310:DEP524310 DOA524310:DOL524310 DXW524310:DYH524310 EHS524310:EID524310 ERO524310:ERZ524310 FBK524310:FBV524310 FLG524310:FLR524310 FVC524310:FVN524310 GEY524310:GFJ524310 GOU524310:GPF524310 GYQ524310:GZB524310 HIM524310:HIX524310 HSI524310:HST524310 ICE524310:ICP524310 IMA524310:IML524310 IVW524310:IWH524310 JFS524310:JGD524310 JPO524310:JPZ524310 JZK524310:JZV524310 KJG524310:KJR524310 KTC524310:KTN524310 LCY524310:LDJ524310 LMU524310:LNF524310 LWQ524310:LXB524310 MGM524310:MGX524310 MQI524310:MQT524310 NAE524310:NAP524310 NKA524310:NKL524310 NTW524310:NUH524310 ODS524310:OED524310 ONO524310:ONZ524310 OXK524310:OXV524310 PHG524310:PHR524310 PRC524310:PRN524310 QAY524310:QBJ524310 QKU524310:QLF524310 QUQ524310:QVB524310 REM524310:REX524310 ROI524310:ROT524310 RYE524310:RYP524310 SIA524310:SIL524310 SRW524310:SSH524310 TBS524310:TCD524310 TLO524310:TLZ524310 TVK524310:TVV524310 UFG524310:UFR524310 UPC524310:UPN524310 UYY524310:UZJ524310 VIU524310:VJF524310 VSQ524310:VTB524310 WCM524310:WCX524310 WMI524310:WMT524310 WWE524310:WWP524310 W589846:AH589846 JS589846:KD589846 TO589846:TZ589846 ADK589846:ADV589846 ANG589846:ANR589846 AXC589846:AXN589846 BGY589846:BHJ589846 BQU589846:BRF589846 CAQ589846:CBB589846 CKM589846:CKX589846 CUI589846:CUT589846 DEE589846:DEP589846 DOA589846:DOL589846 DXW589846:DYH589846 EHS589846:EID589846 ERO589846:ERZ589846 FBK589846:FBV589846 FLG589846:FLR589846 FVC589846:FVN589846 GEY589846:GFJ589846 GOU589846:GPF589846 GYQ589846:GZB589846 HIM589846:HIX589846 HSI589846:HST589846 ICE589846:ICP589846 IMA589846:IML589846 IVW589846:IWH589846 JFS589846:JGD589846 JPO589846:JPZ589846 JZK589846:JZV589846 KJG589846:KJR589846 KTC589846:KTN589846 LCY589846:LDJ589846 LMU589846:LNF589846 LWQ589846:LXB589846 MGM589846:MGX589846 MQI589846:MQT589846 NAE589846:NAP589846 NKA589846:NKL589846 NTW589846:NUH589846 ODS589846:OED589846 ONO589846:ONZ589846 OXK589846:OXV589846 PHG589846:PHR589846 PRC589846:PRN589846 QAY589846:QBJ589846 QKU589846:QLF589846 QUQ589846:QVB589846 REM589846:REX589846 ROI589846:ROT589846 RYE589846:RYP589846 SIA589846:SIL589846 SRW589846:SSH589846 TBS589846:TCD589846 TLO589846:TLZ589846 TVK589846:TVV589846 UFG589846:UFR589846 UPC589846:UPN589846 UYY589846:UZJ589846 VIU589846:VJF589846 VSQ589846:VTB589846 WCM589846:WCX589846 WMI589846:WMT589846 WWE589846:WWP589846 W655382:AH655382 JS655382:KD655382 TO655382:TZ655382 ADK655382:ADV655382 ANG655382:ANR655382 AXC655382:AXN655382 BGY655382:BHJ655382 BQU655382:BRF655382 CAQ655382:CBB655382 CKM655382:CKX655382 CUI655382:CUT655382 DEE655382:DEP655382 DOA655382:DOL655382 DXW655382:DYH655382 EHS655382:EID655382 ERO655382:ERZ655382 FBK655382:FBV655382 FLG655382:FLR655382 FVC655382:FVN655382 GEY655382:GFJ655382 GOU655382:GPF655382 GYQ655382:GZB655382 HIM655382:HIX655382 HSI655382:HST655382 ICE655382:ICP655382 IMA655382:IML655382 IVW655382:IWH655382 JFS655382:JGD655382 JPO655382:JPZ655382 JZK655382:JZV655382 KJG655382:KJR655382 KTC655382:KTN655382 LCY655382:LDJ655382 LMU655382:LNF655382 LWQ655382:LXB655382 MGM655382:MGX655382 MQI655382:MQT655382 NAE655382:NAP655382 NKA655382:NKL655382 NTW655382:NUH655382 ODS655382:OED655382 ONO655382:ONZ655382 OXK655382:OXV655382 PHG655382:PHR655382 PRC655382:PRN655382 QAY655382:QBJ655382 QKU655382:QLF655382 QUQ655382:QVB655382 REM655382:REX655382 ROI655382:ROT655382 RYE655382:RYP655382 SIA655382:SIL655382 SRW655382:SSH655382 TBS655382:TCD655382 TLO655382:TLZ655382 TVK655382:TVV655382 UFG655382:UFR655382 UPC655382:UPN655382 UYY655382:UZJ655382 VIU655382:VJF655382 VSQ655382:VTB655382 WCM655382:WCX655382 WMI655382:WMT655382 WWE655382:WWP655382 W720918:AH720918 JS720918:KD720918 TO720918:TZ720918 ADK720918:ADV720918 ANG720918:ANR720918 AXC720918:AXN720918 BGY720918:BHJ720918 BQU720918:BRF720918 CAQ720918:CBB720918 CKM720918:CKX720918 CUI720918:CUT720918 DEE720918:DEP720918 DOA720918:DOL720918 DXW720918:DYH720918 EHS720918:EID720918 ERO720918:ERZ720918 FBK720918:FBV720918 FLG720918:FLR720918 FVC720918:FVN720918 GEY720918:GFJ720918 GOU720918:GPF720918 GYQ720918:GZB720918 HIM720918:HIX720918 HSI720918:HST720918 ICE720918:ICP720918 IMA720918:IML720918 IVW720918:IWH720918 JFS720918:JGD720918 JPO720918:JPZ720918 JZK720918:JZV720918 KJG720918:KJR720918 KTC720918:KTN720918 LCY720918:LDJ720918 LMU720918:LNF720918 LWQ720918:LXB720918 MGM720918:MGX720918 MQI720918:MQT720918 NAE720918:NAP720918 NKA720918:NKL720918 NTW720918:NUH720918 ODS720918:OED720918 ONO720918:ONZ720918 OXK720918:OXV720918 PHG720918:PHR720918 PRC720918:PRN720918 QAY720918:QBJ720918 QKU720918:QLF720918 QUQ720918:QVB720918 REM720918:REX720918 ROI720918:ROT720918 RYE720918:RYP720918 SIA720918:SIL720918 SRW720918:SSH720918 TBS720918:TCD720918 TLO720918:TLZ720918 TVK720918:TVV720918 UFG720918:UFR720918 UPC720918:UPN720918 UYY720918:UZJ720918 VIU720918:VJF720918 VSQ720918:VTB720918 WCM720918:WCX720918 WMI720918:WMT720918 WWE720918:WWP720918 W786454:AH786454 JS786454:KD786454 TO786454:TZ786454 ADK786454:ADV786454 ANG786454:ANR786454 AXC786454:AXN786454 BGY786454:BHJ786454 BQU786454:BRF786454 CAQ786454:CBB786454 CKM786454:CKX786454 CUI786454:CUT786454 DEE786454:DEP786454 DOA786454:DOL786454 DXW786454:DYH786454 EHS786454:EID786454 ERO786454:ERZ786454 FBK786454:FBV786454 FLG786454:FLR786454 FVC786454:FVN786454 GEY786454:GFJ786454 GOU786454:GPF786454 GYQ786454:GZB786454 HIM786454:HIX786454 HSI786454:HST786454 ICE786454:ICP786454 IMA786454:IML786454 IVW786454:IWH786454 JFS786454:JGD786454 JPO786454:JPZ786454 JZK786454:JZV786454 KJG786454:KJR786454 KTC786454:KTN786454 LCY786454:LDJ786454 LMU786454:LNF786454 LWQ786454:LXB786454 MGM786454:MGX786454 MQI786454:MQT786454 NAE786454:NAP786454 NKA786454:NKL786454 NTW786454:NUH786454 ODS786454:OED786454 ONO786454:ONZ786454 OXK786454:OXV786454 PHG786454:PHR786454 PRC786454:PRN786454 QAY786454:QBJ786454 QKU786454:QLF786454 QUQ786454:QVB786454 REM786454:REX786454 ROI786454:ROT786454 RYE786454:RYP786454 SIA786454:SIL786454 SRW786454:SSH786454 TBS786454:TCD786454 TLO786454:TLZ786454 TVK786454:TVV786454 UFG786454:UFR786454 UPC786454:UPN786454 UYY786454:UZJ786454 VIU786454:VJF786454 VSQ786454:VTB786454 WCM786454:WCX786454 WMI786454:WMT786454 WWE786454:WWP786454 W851990:AH851990 JS851990:KD851990 TO851990:TZ851990 ADK851990:ADV851990 ANG851990:ANR851990 AXC851990:AXN851990 BGY851990:BHJ851990 BQU851990:BRF851990 CAQ851990:CBB851990 CKM851990:CKX851990 CUI851990:CUT851990 DEE851990:DEP851990 DOA851990:DOL851990 DXW851990:DYH851990 EHS851990:EID851990 ERO851990:ERZ851990 FBK851990:FBV851990 FLG851990:FLR851990 FVC851990:FVN851990 GEY851990:GFJ851990 GOU851990:GPF851990 GYQ851990:GZB851990 HIM851990:HIX851990 HSI851990:HST851990 ICE851990:ICP851990 IMA851990:IML851990 IVW851990:IWH851990 JFS851990:JGD851990 JPO851990:JPZ851990 JZK851990:JZV851990 KJG851990:KJR851990 KTC851990:KTN851990 LCY851990:LDJ851990 LMU851990:LNF851990 LWQ851990:LXB851990 MGM851990:MGX851990 MQI851990:MQT851990 NAE851990:NAP851990 NKA851990:NKL851990 NTW851990:NUH851990 ODS851990:OED851990 ONO851990:ONZ851990 OXK851990:OXV851990 PHG851990:PHR851990 PRC851990:PRN851990 QAY851990:QBJ851990 QKU851990:QLF851990 QUQ851990:QVB851990 REM851990:REX851990 ROI851990:ROT851990 RYE851990:RYP851990 SIA851990:SIL851990 SRW851990:SSH851990 TBS851990:TCD851990 TLO851990:TLZ851990 TVK851990:TVV851990 UFG851990:UFR851990 UPC851990:UPN851990 UYY851990:UZJ851990 VIU851990:VJF851990 VSQ851990:VTB851990 WCM851990:WCX851990 WMI851990:WMT851990 WWE851990:WWP851990 W917526:AH917526 JS917526:KD917526 TO917526:TZ917526 ADK917526:ADV917526 ANG917526:ANR917526 AXC917526:AXN917526 BGY917526:BHJ917526 BQU917526:BRF917526 CAQ917526:CBB917526 CKM917526:CKX917526 CUI917526:CUT917526 DEE917526:DEP917526 DOA917526:DOL917526 DXW917526:DYH917526 EHS917526:EID917526 ERO917526:ERZ917526 FBK917526:FBV917526 FLG917526:FLR917526 FVC917526:FVN917526 GEY917526:GFJ917526 GOU917526:GPF917526 GYQ917526:GZB917526 HIM917526:HIX917526 HSI917526:HST917526 ICE917526:ICP917526 IMA917526:IML917526 IVW917526:IWH917526 JFS917526:JGD917526 JPO917526:JPZ917526 JZK917526:JZV917526 KJG917526:KJR917526 KTC917526:KTN917526 LCY917526:LDJ917526 LMU917526:LNF917526 LWQ917526:LXB917526 MGM917526:MGX917526 MQI917526:MQT917526 NAE917526:NAP917526 NKA917526:NKL917526 NTW917526:NUH917526 ODS917526:OED917526 ONO917526:ONZ917526 OXK917526:OXV917526 PHG917526:PHR917526 PRC917526:PRN917526 QAY917526:QBJ917526 QKU917526:QLF917526 QUQ917526:QVB917526 REM917526:REX917526 ROI917526:ROT917526 RYE917526:RYP917526 SIA917526:SIL917526 SRW917526:SSH917526 TBS917526:TCD917526 TLO917526:TLZ917526 TVK917526:TVV917526 UFG917526:UFR917526 UPC917526:UPN917526 UYY917526:UZJ917526 VIU917526:VJF917526 VSQ917526:VTB917526 WCM917526:WCX917526 WMI917526:WMT917526 WWE917526:WWP917526 W983062:AH983062 JS983062:KD983062 TO983062:TZ983062 ADK983062:ADV983062 ANG983062:ANR983062 AXC983062:AXN983062 BGY983062:BHJ983062 BQU983062:BRF983062 CAQ983062:CBB983062 CKM983062:CKX983062 CUI983062:CUT983062 DEE983062:DEP983062 DOA983062:DOL983062 DXW983062:DYH983062 EHS983062:EID983062 ERO983062:ERZ983062 FBK983062:FBV983062 FLG983062:FLR983062 FVC983062:FVN983062 GEY983062:GFJ983062 GOU983062:GPF983062 GYQ983062:GZB983062 HIM983062:HIX983062 HSI983062:HST983062 ICE983062:ICP983062 IMA983062:IML983062 IVW983062:IWH983062 JFS983062:JGD983062 JPO983062:JPZ983062 JZK983062:JZV983062 KJG983062:KJR983062 KTC983062:KTN983062 LCY983062:LDJ983062 LMU983062:LNF983062 LWQ983062:LXB983062 MGM983062:MGX983062 MQI983062:MQT983062 NAE983062:NAP983062 NKA983062:NKL983062 NTW983062:NUH983062 ODS983062:OED983062 ONO983062:ONZ983062 OXK983062:OXV983062 PHG983062:PHR983062 PRC983062:PRN983062 QAY983062:QBJ983062 QKU983062:QLF983062 QUQ983062:QVB983062 REM983062:REX983062 ROI983062:ROT983062 RYE983062:RYP983062 SIA983062:SIL983062 SRW983062:SSH983062 TBS983062:TCD983062 TLO983062:TLZ983062 TVK983062:TVV983062 UFG983062:UFR983062 UPC983062:UPN983062 UYY983062:UZJ983062 VIU983062:VJF983062 VSQ983062:VTB983062 WCM983062:WCX983062 WMI983062:WMT983062 WWE983062:WWP983062 WVP983062:WWA983062 JD22:JO22 SZ22:TK22 ACV22:ADG22 AMR22:ANC22 AWN22:AWY22 BGJ22:BGU22 BQF22:BQQ22 CAB22:CAM22 CJX22:CKI22 CTT22:CUE22 DDP22:DEA22 DNL22:DNW22 DXH22:DXS22 EHD22:EHO22 EQZ22:ERK22 FAV22:FBG22 FKR22:FLC22 FUN22:FUY22 GEJ22:GEU22 GOF22:GOQ22 GYB22:GYM22 HHX22:HII22 HRT22:HSE22 IBP22:ICA22 ILL22:ILW22 IVH22:IVS22 JFD22:JFO22 JOZ22:JPK22 JYV22:JZG22 KIR22:KJC22 KSN22:KSY22 LCJ22:LCU22 LMF22:LMQ22 LWB22:LWM22 MFX22:MGI22 MPT22:MQE22 MZP22:NAA22 NJL22:NJW22 NTH22:NTS22 ODD22:ODO22 OMZ22:ONK22 OWV22:OXG22 PGR22:PHC22 PQN22:PQY22 QAJ22:QAU22 QKF22:QKQ22 QUB22:QUM22 RDX22:REI22 RNT22:ROE22 RXP22:RYA22 SHL22:SHW22 SRH22:SRS22 TBD22:TBO22 TKZ22:TLK22 TUV22:TVG22 UER22:UFC22 UON22:UOY22 UYJ22:UYU22 VIF22:VIQ22 VSB22:VSM22 WBX22:WCI22 WLT22:WME22 WVP22:WWA22 H65558:S65558 JD65558:JO65558 SZ65558:TK65558 ACV65558:ADG65558 AMR65558:ANC65558 AWN65558:AWY65558 BGJ65558:BGU65558 BQF65558:BQQ65558 CAB65558:CAM65558 CJX65558:CKI65558 CTT65558:CUE65558 DDP65558:DEA65558 DNL65558:DNW65558 DXH65558:DXS65558 EHD65558:EHO65558 EQZ65558:ERK65558 FAV65558:FBG65558 FKR65558:FLC65558 FUN65558:FUY65558 GEJ65558:GEU65558 GOF65558:GOQ65558 GYB65558:GYM65558 HHX65558:HII65558 HRT65558:HSE65558 IBP65558:ICA65558 ILL65558:ILW65558 IVH65558:IVS65558 JFD65558:JFO65558 JOZ65558:JPK65558 JYV65558:JZG65558 KIR65558:KJC65558 KSN65558:KSY65558 LCJ65558:LCU65558 LMF65558:LMQ65558 LWB65558:LWM65558 MFX65558:MGI65558 MPT65558:MQE65558 MZP65558:NAA65558 NJL65558:NJW65558 NTH65558:NTS65558 ODD65558:ODO65558 OMZ65558:ONK65558 OWV65558:OXG65558 PGR65558:PHC65558 PQN65558:PQY65558 QAJ65558:QAU65558 QKF65558:QKQ65558 QUB65558:QUM65558 RDX65558:REI65558 RNT65558:ROE65558 RXP65558:RYA65558 SHL65558:SHW65558 SRH65558:SRS65558 TBD65558:TBO65558 TKZ65558:TLK65558 TUV65558:TVG65558 UER65558:UFC65558 UON65558:UOY65558 UYJ65558:UYU65558 VIF65558:VIQ65558 VSB65558:VSM65558 WBX65558:WCI65558 WLT65558:WME65558 WVP65558:WWA65558 H131094:S131094 JD131094:JO131094 SZ131094:TK131094 ACV131094:ADG131094 AMR131094:ANC131094 AWN131094:AWY131094 BGJ131094:BGU131094 BQF131094:BQQ131094 CAB131094:CAM131094 CJX131094:CKI131094 CTT131094:CUE131094 DDP131094:DEA131094 DNL131094:DNW131094 DXH131094:DXS131094 EHD131094:EHO131094 EQZ131094:ERK131094 FAV131094:FBG131094 FKR131094:FLC131094 FUN131094:FUY131094 GEJ131094:GEU131094 GOF131094:GOQ131094 GYB131094:GYM131094 HHX131094:HII131094 HRT131094:HSE131094 IBP131094:ICA131094 ILL131094:ILW131094 IVH131094:IVS131094 JFD131094:JFO131094 JOZ131094:JPK131094 JYV131094:JZG131094 KIR131094:KJC131094 KSN131094:KSY131094 LCJ131094:LCU131094 LMF131094:LMQ131094 LWB131094:LWM131094 MFX131094:MGI131094 MPT131094:MQE131094 MZP131094:NAA131094 NJL131094:NJW131094 NTH131094:NTS131094 ODD131094:ODO131094 OMZ131094:ONK131094 OWV131094:OXG131094 PGR131094:PHC131094 PQN131094:PQY131094 QAJ131094:QAU131094 QKF131094:QKQ131094 QUB131094:QUM131094 RDX131094:REI131094 RNT131094:ROE131094 RXP131094:RYA131094 SHL131094:SHW131094 SRH131094:SRS131094 TBD131094:TBO131094 TKZ131094:TLK131094 TUV131094:TVG131094 UER131094:UFC131094 UON131094:UOY131094 UYJ131094:UYU131094 VIF131094:VIQ131094 VSB131094:VSM131094 WBX131094:WCI131094 WLT131094:WME131094 WVP131094:WWA131094 H196630:S196630 JD196630:JO196630 SZ196630:TK196630 ACV196630:ADG196630 AMR196630:ANC196630 AWN196630:AWY196630 BGJ196630:BGU196630 BQF196630:BQQ196630 CAB196630:CAM196630 CJX196630:CKI196630 CTT196630:CUE196630 DDP196630:DEA196630 DNL196630:DNW196630 DXH196630:DXS196630 EHD196630:EHO196630 EQZ196630:ERK196630 FAV196630:FBG196630 FKR196630:FLC196630 FUN196630:FUY196630 GEJ196630:GEU196630 GOF196630:GOQ196630 GYB196630:GYM196630 HHX196630:HII196630 HRT196630:HSE196630 IBP196630:ICA196630 ILL196630:ILW196630 IVH196630:IVS196630 JFD196630:JFO196630 JOZ196630:JPK196630 JYV196630:JZG196630 KIR196630:KJC196630 KSN196630:KSY196630 LCJ196630:LCU196630 LMF196630:LMQ196630 LWB196630:LWM196630 MFX196630:MGI196630 MPT196630:MQE196630 MZP196630:NAA196630 NJL196630:NJW196630 NTH196630:NTS196630 ODD196630:ODO196630 OMZ196630:ONK196630 OWV196630:OXG196630 PGR196630:PHC196630 PQN196630:PQY196630 QAJ196630:QAU196630 QKF196630:QKQ196630 QUB196630:QUM196630 RDX196630:REI196630 RNT196630:ROE196630 RXP196630:RYA196630 SHL196630:SHW196630 SRH196630:SRS196630 TBD196630:TBO196630 TKZ196630:TLK196630 TUV196630:TVG196630 UER196630:UFC196630 UON196630:UOY196630 UYJ196630:UYU196630 VIF196630:VIQ196630 VSB196630:VSM196630 WBX196630:WCI196630 WLT196630:WME196630 WVP196630:WWA196630 H262166:S262166 JD262166:JO262166 SZ262166:TK262166 ACV262166:ADG262166 AMR262166:ANC262166 AWN262166:AWY262166 BGJ262166:BGU262166 BQF262166:BQQ262166 CAB262166:CAM262166 CJX262166:CKI262166 CTT262166:CUE262166 DDP262166:DEA262166 DNL262166:DNW262166 DXH262166:DXS262166 EHD262166:EHO262166 EQZ262166:ERK262166 FAV262166:FBG262166 FKR262166:FLC262166 FUN262166:FUY262166 GEJ262166:GEU262166 GOF262166:GOQ262166 GYB262166:GYM262166 HHX262166:HII262166 HRT262166:HSE262166 IBP262166:ICA262166 ILL262166:ILW262166 IVH262166:IVS262166 JFD262166:JFO262166 JOZ262166:JPK262166 JYV262166:JZG262166 KIR262166:KJC262166 KSN262166:KSY262166 LCJ262166:LCU262166 LMF262166:LMQ262166 LWB262166:LWM262166 MFX262166:MGI262166 MPT262166:MQE262166 MZP262166:NAA262166 NJL262166:NJW262166 NTH262166:NTS262166 ODD262166:ODO262166 OMZ262166:ONK262166 OWV262166:OXG262166 PGR262166:PHC262166 PQN262166:PQY262166 QAJ262166:QAU262166 QKF262166:QKQ262166 QUB262166:QUM262166 RDX262166:REI262166 RNT262166:ROE262166 RXP262166:RYA262166 SHL262166:SHW262166 SRH262166:SRS262166 TBD262166:TBO262166 TKZ262166:TLK262166 TUV262166:TVG262166 UER262166:UFC262166 UON262166:UOY262166 UYJ262166:UYU262166 VIF262166:VIQ262166 VSB262166:VSM262166 WBX262166:WCI262166 WLT262166:WME262166 WVP262166:WWA262166 H327702:S327702 JD327702:JO327702 SZ327702:TK327702 ACV327702:ADG327702 AMR327702:ANC327702 AWN327702:AWY327702 BGJ327702:BGU327702 BQF327702:BQQ327702 CAB327702:CAM327702 CJX327702:CKI327702 CTT327702:CUE327702 DDP327702:DEA327702 DNL327702:DNW327702 DXH327702:DXS327702 EHD327702:EHO327702 EQZ327702:ERK327702 FAV327702:FBG327702 FKR327702:FLC327702 FUN327702:FUY327702 GEJ327702:GEU327702 GOF327702:GOQ327702 GYB327702:GYM327702 HHX327702:HII327702 HRT327702:HSE327702 IBP327702:ICA327702 ILL327702:ILW327702 IVH327702:IVS327702 JFD327702:JFO327702 JOZ327702:JPK327702 JYV327702:JZG327702 KIR327702:KJC327702 KSN327702:KSY327702 LCJ327702:LCU327702 LMF327702:LMQ327702 LWB327702:LWM327702 MFX327702:MGI327702 MPT327702:MQE327702 MZP327702:NAA327702 NJL327702:NJW327702 NTH327702:NTS327702 ODD327702:ODO327702 OMZ327702:ONK327702 OWV327702:OXG327702 PGR327702:PHC327702 PQN327702:PQY327702 QAJ327702:QAU327702 QKF327702:QKQ327702 QUB327702:QUM327702 RDX327702:REI327702 RNT327702:ROE327702 RXP327702:RYA327702 SHL327702:SHW327702 SRH327702:SRS327702 TBD327702:TBO327702 TKZ327702:TLK327702 TUV327702:TVG327702 UER327702:UFC327702 UON327702:UOY327702 UYJ327702:UYU327702 VIF327702:VIQ327702 VSB327702:VSM327702 WBX327702:WCI327702 WLT327702:WME327702 WVP327702:WWA327702 H393238:S393238 JD393238:JO393238 SZ393238:TK393238 ACV393238:ADG393238 AMR393238:ANC393238 AWN393238:AWY393238 BGJ393238:BGU393238 BQF393238:BQQ393238 CAB393238:CAM393238 CJX393238:CKI393238 CTT393238:CUE393238 DDP393238:DEA393238 DNL393238:DNW393238 DXH393238:DXS393238 EHD393238:EHO393238 EQZ393238:ERK393238 FAV393238:FBG393238 FKR393238:FLC393238 FUN393238:FUY393238 GEJ393238:GEU393238 GOF393238:GOQ393238 GYB393238:GYM393238 HHX393238:HII393238 HRT393238:HSE393238 IBP393238:ICA393238 ILL393238:ILW393238 IVH393238:IVS393238 JFD393238:JFO393238 JOZ393238:JPK393238 JYV393238:JZG393238 KIR393238:KJC393238 KSN393238:KSY393238 LCJ393238:LCU393238 LMF393238:LMQ393238 LWB393238:LWM393238 MFX393238:MGI393238 MPT393238:MQE393238 MZP393238:NAA393238 NJL393238:NJW393238 NTH393238:NTS393238 ODD393238:ODO393238 OMZ393238:ONK393238 OWV393238:OXG393238 PGR393238:PHC393238 PQN393238:PQY393238 QAJ393238:QAU393238 QKF393238:QKQ393238 QUB393238:QUM393238 RDX393238:REI393238 RNT393238:ROE393238 RXP393238:RYA393238 SHL393238:SHW393238 SRH393238:SRS393238 TBD393238:TBO393238 TKZ393238:TLK393238 TUV393238:TVG393238 UER393238:UFC393238 UON393238:UOY393238 UYJ393238:UYU393238 VIF393238:VIQ393238 VSB393238:VSM393238 WBX393238:WCI393238 WLT393238:WME393238 WVP393238:WWA393238 H458774:S458774 JD458774:JO458774 SZ458774:TK458774 ACV458774:ADG458774 AMR458774:ANC458774 AWN458774:AWY458774 BGJ458774:BGU458774 BQF458774:BQQ458774 CAB458774:CAM458774 CJX458774:CKI458774 CTT458774:CUE458774 DDP458774:DEA458774 DNL458774:DNW458774 DXH458774:DXS458774 EHD458774:EHO458774 EQZ458774:ERK458774 FAV458774:FBG458774 FKR458774:FLC458774 FUN458774:FUY458774 GEJ458774:GEU458774 GOF458774:GOQ458774 GYB458774:GYM458774 HHX458774:HII458774 HRT458774:HSE458774 IBP458774:ICA458774 ILL458774:ILW458774 IVH458774:IVS458774 JFD458774:JFO458774 JOZ458774:JPK458774 JYV458774:JZG458774 KIR458774:KJC458774 KSN458774:KSY458774 LCJ458774:LCU458774 LMF458774:LMQ458774 LWB458774:LWM458774 MFX458774:MGI458774 MPT458774:MQE458774 MZP458774:NAA458774 NJL458774:NJW458774 NTH458774:NTS458774 ODD458774:ODO458774 OMZ458774:ONK458774 OWV458774:OXG458774 PGR458774:PHC458774 PQN458774:PQY458774 QAJ458774:QAU458774 QKF458774:QKQ458774 QUB458774:QUM458774 RDX458774:REI458774 RNT458774:ROE458774 RXP458774:RYA458774 SHL458774:SHW458774 SRH458774:SRS458774 TBD458774:TBO458774 TKZ458774:TLK458774 TUV458774:TVG458774 UER458774:UFC458774 UON458774:UOY458774 UYJ458774:UYU458774 VIF458774:VIQ458774 VSB458774:VSM458774 WBX458774:WCI458774 WLT458774:WME458774 WVP458774:WWA458774 H524310:S524310 JD524310:JO524310 SZ524310:TK524310 ACV524310:ADG524310 AMR524310:ANC524310 AWN524310:AWY524310 BGJ524310:BGU524310 BQF524310:BQQ524310 CAB524310:CAM524310 CJX524310:CKI524310 CTT524310:CUE524310 DDP524310:DEA524310 DNL524310:DNW524310 DXH524310:DXS524310 EHD524310:EHO524310 EQZ524310:ERK524310 FAV524310:FBG524310 FKR524310:FLC524310 FUN524310:FUY524310 GEJ524310:GEU524310 GOF524310:GOQ524310 GYB524310:GYM524310 HHX524310:HII524310 HRT524310:HSE524310 IBP524310:ICA524310 ILL524310:ILW524310 IVH524310:IVS524310 JFD524310:JFO524310 JOZ524310:JPK524310 JYV524310:JZG524310 KIR524310:KJC524310 KSN524310:KSY524310 LCJ524310:LCU524310 LMF524310:LMQ524310 LWB524310:LWM524310 MFX524310:MGI524310 MPT524310:MQE524310 MZP524310:NAA524310 NJL524310:NJW524310 NTH524310:NTS524310 ODD524310:ODO524310 OMZ524310:ONK524310 OWV524310:OXG524310 PGR524310:PHC524310 PQN524310:PQY524310 QAJ524310:QAU524310 QKF524310:QKQ524310 QUB524310:QUM524310 RDX524310:REI524310 RNT524310:ROE524310 RXP524310:RYA524310 SHL524310:SHW524310 SRH524310:SRS524310 TBD524310:TBO524310 TKZ524310:TLK524310 TUV524310:TVG524310 UER524310:UFC524310 UON524310:UOY524310 UYJ524310:UYU524310 VIF524310:VIQ524310 VSB524310:VSM524310 WBX524310:WCI524310 WLT524310:WME524310 WVP524310:WWA524310 H589846:S589846 JD589846:JO589846 SZ589846:TK589846 ACV589846:ADG589846 AMR589846:ANC589846 AWN589846:AWY589846 BGJ589846:BGU589846 BQF589846:BQQ589846 CAB589846:CAM589846 CJX589846:CKI589846 CTT589846:CUE589846 DDP589846:DEA589846 DNL589846:DNW589846 DXH589846:DXS589846 EHD589846:EHO589846 EQZ589846:ERK589846 FAV589846:FBG589846 FKR589846:FLC589846 FUN589846:FUY589846 GEJ589846:GEU589846 GOF589846:GOQ589846 GYB589846:GYM589846 HHX589846:HII589846 HRT589846:HSE589846 IBP589846:ICA589846 ILL589846:ILW589846 IVH589846:IVS589846 JFD589846:JFO589846 JOZ589846:JPK589846 JYV589846:JZG589846 KIR589846:KJC589846 KSN589846:KSY589846 LCJ589846:LCU589846 LMF589846:LMQ589846 LWB589846:LWM589846 MFX589846:MGI589846 MPT589846:MQE589846 MZP589846:NAA589846 NJL589846:NJW589846 NTH589846:NTS589846 ODD589846:ODO589846 OMZ589846:ONK589846 OWV589846:OXG589846 PGR589846:PHC589846 PQN589846:PQY589846 QAJ589846:QAU589846 QKF589846:QKQ589846 QUB589846:QUM589846 RDX589846:REI589846 RNT589846:ROE589846 RXP589846:RYA589846 SHL589846:SHW589846 SRH589846:SRS589846 TBD589846:TBO589846 TKZ589846:TLK589846 TUV589846:TVG589846 UER589846:UFC589846 UON589846:UOY589846 UYJ589846:UYU589846 VIF589846:VIQ589846 VSB589846:VSM589846 WBX589846:WCI589846 WLT589846:WME589846 WVP589846:WWA589846 H655382:S655382 JD655382:JO655382 SZ655382:TK655382 ACV655382:ADG655382 AMR655382:ANC655382 AWN655382:AWY655382 BGJ655382:BGU655382 BQF655382:BQQ655382 CAB655382:CAM655382 CJX655382:CKI655382 CTT655382:CUE655382 DDP655382:DEA655382 DNL655382:DNW655382 DXH655382:DXS655382 EHD655382:EHO655382 EQZ655382:ERK655382 FAV655382:FBG655382 FKR655382:FLC655382 FUN655382:FUY655382 GEJ655382:GEU655382 GOF655382:GOQ655382 GYB655382:GYM655382 HHX655382:HII655382 HRT655382:HSE655382 IBP655382:ICA655382 ILL655382:ILW655382 IVH655382:IVS655382 JFD655382:JFO655382 JOZ655382:JPK655382 JYV655382:JZG655382 KIR655382:KJC655382 KSN655382:KSY655382 LCJ655382:LCU655382 LMF655382:LMQ655382 LWB655382:LWM655382 MFX655382:MGI655382 MPT655382:MQE655382 MZP655382:NAA655382 NJL655382:NJW655382 NTH655382:NTS655382 ODD655382:ODO655382 OMZ655382:ONK655382 OWV655382:OXG655382 PGR655382:PHC655382 PQN655382:PQY655382 QAJ655382:QAU655382 QKF655382:QKQ655382 QUB655382:QUM655382 RDX655382:REI655382 RNT655382:ROE655382 RXP655382:RYA655382 SHL655382:SHW655382 SRH655382:SRS655382 TBD655382:TBO655382 TKZ655382:TLK655382 TUV655382:TVG655382 UER655382:UFC655382 UON655382:UOY655382 UYJ655382:UYU655382 VIF655382:VIQ655382 VSB655382:VSM655382 WBX655382:WCI655382 WLT655382:WME655382 WVP655382:WWA655382 H720918:S720918 JD720918:JO720918 SZ720918:TK720918 ACV720918:ADG720918 AMR720918:ANC720918 AWN720918:AWY720918 BGJ720918:BGU720918 BQF720918:BQQ720918 CAB720918:CAM720918 CJX720918:CKI720918 CTT720918:CUE720918 DDP720918:DEA720918 DNL720918:DNW720918 DXH720918:DXS720918 EHD720918:EHO720918 EQZ720918:ERK720918 FAV720918:FBG720918 FKR720918:FLC720918 FUN720918:FUY720918 GEJ720918:GEU720918 GOF720918:GOQ720918 GYB720918:GYM720918 HHX720918:HII720918 HRT720918:HSE720918 IBP720918:ICA720918 ILL720918:ILW720918 IVH720918:IVS720918 JFD720918:JFO720918 JOZ720918:JPK720918 JYV720918:JZG720918 KIR720918:KJC720918 KSN720918:KSY720918 LCJ720918:LCU720918 LMF720918:LMQ720918 LWB720918:LWM720918 MFX720918:MGI720918 MPT720918:MQE720918 MZP720918:NAA720918 NJL720918:NJW720918 NTH720918:NTS720918 ODD720918:ODO720918 OMZ720918:ONK720918 OWV720918:OXG720918 PGR720918:PHC720918 PQN720918:PQY720918 QAJ720918:QAU720918 QKF720918:QKQ720918 QUB720918:QUM720918 RDX720918:REI720918 RNT720918:ROE720918 RXP720918:RYA720918 SHL720918:SHW720918 SRH720918:SRS720918 TBD720918:TBO720918 TKZ720918:TLK720918 TUV720918:TVG720918 UER720918:UFC720918 UON720918:UOY720918 UYJ720918:UYU720918 VIF720918:VIQ720918 VSB720918:VSM720918 WBX720918:WCI720918 WLT720918:WME720918 WVP720918:WWA720918 H786454:S786454 JD786454:JO786454 SZ786454:TK786454 ACV786454:ADG786454 AMR786454:ANC786454 AWN786454:AWY786454 BGJ786454:BGU786454 BQF786454:BQQ786454 CAB786454:CAM786454 CJX786454:CKI786454 CTT786454:CUE786454 DDP786454:DEA786454 DNL786454:DNW786454 DXH786454:DXS786454 EHD786454:EHO786454 EQZ786454:ERK786454 FAV786454:FBG786454 FKR786454:FLC786454 FUN786454:FUY786454 GEJ786454:GEU786454 GOF786454:GOQ786454 GYB786454:GYM786454 HHX786454:HII786454 HRT786454:HSE786454 IBP786454:ICA786454 ILL786454:ILW786454 IVH786454:IVS786454 JFD786454:JFO786454 JOZ786454:JPK786454 JYV786454:JZG786454 KIR786454:KJC786454 KSN786454:KSY786454 LCJ786454:LCU786454 LMF786454:LMQ786454 LWB786454:LWM786454 MFX786454:MGI786454 MPT786454:MQE786454 MZP786454:NAA786454 NJL786454:NJW786454 NTH786454:NTS786454 ODD786454:ODO786454 OMZ786454:ONK786454 OWV786454:OXG786454 PGR786454:PHC786454 PQN786454:PQY786454 QAJ786454:QAU786454 QKF786454:QKQ786454 QUB786454:QUM786454 RDX786454:REI786454 RNT786454:ROE786454 RXP786454:RYA786454 SHL786454:SHW786454 SRH786454:SRS786454 TBD786454:TBO786454 TKZ786454:TLK786454 TUV786454:TVG786454 UER786454:UFC786454 UON786454:UOY786454 UYJ786454:UYU786454 VIF786454:VIQ786454 VSB786454:VSM786454 WBX786454:WCI786454 WLT786454:WME786454 WVP786454:WWA786454 H851990:S851990 JD851990:JO851990 SZ851990:TK851990 ACV851990:ADG851990 AMR851990:ANC851990 AWN851990:AWY851990 BGJ851990:BGU851990 BQF851990:BQQ851990 CAB851990:CAM851990 CJX851990:CKI851990 CTT851990:CUE851990 DDP851990:DEA851990 DNL851990:DNW851990 DXH851990:DXS851990 EHD851990:EHO851990 EQZ851990:ERK851990 FAV851990:FBG851990 FKR851990:FLC851990 FUN851990:FUY851990 GEJ851990:GEU851990 GOF851990:GOQ851990 GYB851990:GYM851990 HHX851990:HII851990 HRT851990:HSE851990 IBP851990:ICA851990 ILL851990:ILW851990 IVH851990:IVS851990 JFD851990:JFO851990 JOZ851990:JPK851990 JYV851990:JZG851990 KIR851990:KJC851990 KSN851990:KSY851990 LCJ851990:LCU851990 LMF851990:LMQ851990 LWB851990:LWM851990 MFX851990:MGI851990 MPT851990:MQE851990 MZP851990:NAA851990 NJL851990:NJW851990 NTH851990:NTS851990 ODD851990:ODO851990 OMZ851990:ONK851990 OWV851990:OXG851990 PGR851990:PHC851990 PQN851990:PQY851990 QAJ851990:QAU851990 QKF851990:QKQ851990 QUB851990:QUM851990 RDX851990:REI851990 RNT851990:ROE851990 RXP851990:RYA851990 SHL851990:SHW851990 SRH851990:SRS851990 TBD851990:TBO851990 TKZ851990:TLK851990 TUV851990:TVG851990 UER851990:UFC851990 UON851990:UOY851990 UYJ851990:UYU851990 VIF851990:VIQ851990 VSB851990:VSM851990 WBX851990:WCI851990 WLT851990:WME851990 WVP851990:WWA851990 H917526:S917526 JD917526:JO917526 SZ917526:TK917526 ACV917526:ADG917526 AMR917526:ANC917526 AWN917526:AWY917526 BGJ917526:BGU917526 BQF917526:BQQ917526 CAB917526:CAM917526 CJX917526:CKI917526 CTT917526:CUE917526 DDP917526:DEA917526 DNL917526:DNW917526 DXH917526:DXS917526 EHD917526:EHO917526 EQZ917526:ERK917526 FAV917526:FBG917526 FKR917526:FLC917526 FUN917526:FUY917526 GEJ917526:GEU917526 GOF917526:GOQ917526 GYB917526:GYM917526 HHX917526:HII917526 HRT917526:HSE917526 IBP917526:ICA917526 ILL917526:ILW917526 IVH917526:IVS917526 JFD917526:JFO917526 JOZ917526:JPK917526 JYV917526:JZG917526 KIR917526:KJC917526 KSN917526:KSY917526 LCJ917526:LCU917526 LMF917526:LMQ917526 LWB917526:LWM917526 MFX917526:MGI917526 MPT917526:MQE917526 MZP917526:NAA917526 NJL917526:NJW917526 NTH917526:NTS917526 ODD917526:ODO917526 OMZ917526:ONK917526 OWV917526:OXG917526 PGR917526:PHC917526 PQN917526:PQY917526 QAJ917526:QAU917526 QKF917526:QKQ917526 QUB917526:QUM917526 RDX917526:REI917526 RNT917526:ROE917526 RXP917526:RYA917526 SHL917526:SHW917526 SRH917526:SRS917526 TBD917526:TBO917526 TKZ917526:TLK917526 TUV917526:TVG917526 UER917526:UFC917526 UON917526:UOY917526 UYJ917526:UYU917526 VIF917526:VIQ917526 VSB917526:VSM917526 WBX917526:WCI917526 WLT917526:WME917526 WVP917526:WWA917526 H983062:S983062 JD983062:JO983062 SZ983062:TK983062 ACV983062:ADG983062 AMR983062:ANC983062 AWN983062:AWY983062 BGJ983062:BGU983062 BQF983062:BQQ983062 CAB983062:CAM983062 CJX983062:CKI983062 CTT983062:CUE983062 DDP983062:DEA983062 DNL983062:DNW983062 DXH983062:DXS983062 EHD983062:EHO983062 EQZ983062:ERK983062 FAV983062:FBG983062 FKR983062:FLC983062 FUN983062:FUY983062 GEJ983062:GEU983062 GOF983062:GOQ983062 GYB983062:GYM983062 HHX983062:HII983062 HRT983062:HSE983062 IBP983062:ICA983062 ILL983062:ILW983062 IVH983062:IVS983062 JFD983062:JFO983062 JOZ983062:JPK983062 JYV983062:JZG983062 KIR983062:KJC983062 KSN983062:KSY983062 LCJ983062:LCU983062 LMF983062:LMQ983062 LWB983062:LWM983062 MFX983062:MGI983062 MPT983062:MQE983062 MZP983062:NAA983062 NJL983062:NJW983062 NTH983062:NTS983062 ODD983062:ODO983062 OMZ983062:ONK983062 OWV983062:OXG983062 PGR983062:PHC983062 PQN983062:PQY983062 QAJ983062:QAU983062 QKF983062:QKQ983062 QUB983062:QUM983062 RDX983062:REI983062 RNT983062:ROE983062 RXP983062:RYA983062 SHL983062:SHW983062 SRH983062:SRS983062 TBD983062:TBO983062 TKZ983062:TLK983062 TUV983062:TVG983062 UER983062:UFC983062 UON983062:UOY983062 UYJ983062:UYU983062 VIF983062:VIQ983062 VSB983062:VSM983062 WBX983062:WCI983062 WLT983062:WME983062 H22"/>
  </dataValidations>
  <printOptions horizontalCentered="1"/>
  <pageMargins left="0.11811023622047245" right="0.11811023622047245" top="0.46" bottom="0.19685039370078741"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61"/>
  <sheetViews>
    <sheetView view="pageBreakPreview" zoomScale="75" zoomScaleNormal="100" zoomScaleSheetLayoutView="75" workbookViewId="0">
      <selection activeCell="F10" sqref="F10:AE10"/>
    </sheetView>
  </sheetViews>
  <sheetFormatPr defaultColWidth="9" defaultRowHeight="13" x14ac:dyDescent="0.2"/>
  <cols>
    <col min="1" max="1" width="5.36328125" style="6" customWidth="1"/>
    <col min="2" max="31" width="3.08984375" style="6" customWidth="1"/>
    <col min="32" max="41" width="2.6328125" style="6" customWidth="1"/>
    <col min="42" max="42" width="2.7265625" style="6" customWidth="1"/>
    <col min="43" max="43" width="2.6328125" style="6" customWidth="1"/>
    <col min="44" max="44" width="2.7265625" style="6" customWidth="1"/>
    <col min="45" max="64" width="2.6328125" style="6" customWidth="1"/>
    <col min="65" max="16384" width="9" style="6"/>
  </cols>
  <sheetData>
    <row r="1" spans="1:41" ht="7.5" customHeight="1" x14ac:dyDescent="0.2"/>
    <row r="2" spans="1:41" ht="18" customHeight="1" x14ac:dyDescent="0.2">
      <c r="A2" s="623" t="s">
        <v>160</v>
      </c>
      <c r="B2" s="624"/>
      <c r="C2" s="624"/>
      <c r="D2" s="625"/>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row>
    <row r="3" spans="1:41" ht="18" customHeight="1" x14ac:dyDescent="0.2">
      <c r="A3" s="627" t="s">
        <v>159</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row>
    <row r="4" spans="1:41" ht="8.25" customHeight="1" x14ac:dyDescent="0.2">
      <c r="A4" s="7"/>
      <c r="B4" s="8"/>
      <c r="C4" s="8"/>
      <c r="D4" s="8"/>
      <c r="E4" s="8"/>
      <c r="F4" s="37"/>
      <c r="G4" s="8"/>
      <c r="H4" s="8"/>
      <c r="I4" s="8"/>
      <c r="J4" s="8"/>
      <c r="K4" s="8"/>
      <c r="L4" s="8"/>
      <c r="M4" s="8"/>
      <c r="N4" s="8"/>
      <c r="O4" s="8"/>
      <c r="P4" s="8"/>
      <c r="Q4" s="8"/>
      <c r="R4" s="8"/>
      <c r="S4" s="8"/>
      <c r="T4" s="8"/>
      <c r="U4" s="8"/>
      <c r="V4" s="8"/>
      <c r="W4" s="8"/>
      <c r="X4" s="8"/>
      <c r="Y4" s="8"/>
      <c r="Z4" s="8"/>
      <c r="AA4" s="8"/>
      <c r="AB4" s="8"/>
      <c r="AC4" s="8"/>
    </row>
    <row r="5" spans="1:41" customFormat="1" ht="16" customHeight="1" x14ac:dyDescent="0.2">
      <c r="A5" s="78" t="s">
        <v>161</v>
      </c>
      <c r="B5" s="43"/>
      <c r="C5" s="30"/>
      <c r="D5" s="43"/>
      <c r="E5" s="43"/>
      <c r="F5" s="43"/>
      <c r="G5" s="43"/>
      <c r="H5" s="43"/>
      <c r="I5" s="43"/>
      <c r="J5" s="43"/>
      <c r="K5" s="43"/>
      <c r="L5" s="43"/>
      <c r="M5" s="43"/>
      <c r="N5" s="43"/>
      <c r="O5" s="43"/>
      <c r="P5" s="44"/>
      <c r="Q5" s="45"/>
      <c r="R5" s="44"/>
      <c r="S5" s="44"/>
      <c r="T5" s="44"/>
      <c r="U5" s="44"/>
      <c r="V5" s="44"/>
      <c r="W5" s="44"/>
      <c r="X5" s="44"/>
      <c r="Y5" s="44"/>
      <c r="Z5" s="44"/>
      <c r="AA5" s="46"/>
      <c r="AB5" s="46"/>
      <c r="AC5" s="46"/>
    </row>
    <row r="6" spans="1:41" customFormat="1" ht="5.25" customHeight="1" x14ac:dyDescent="0.2">
      <c r="A6" s="42"/>
      <c r="B6" s="43"/>
      <c r="C6" s="30"/>
      <c r="D6" s="43"/>
      <c r="E6" s="43"/>
      <c r="F6" s="43"/>
      <c r="G6" s="43"/>
      <c r="H6" s="43"/>
      <c r="I6" s="43"/>
      <c r="J6" s="43"/>
      <c r="K6" s="43"/>
      <c r="L6" s="43"/>
      <c r="M6" s="43"/>
      <c r="N6" s="43"/>
      <c r="O6" s="43"/>
      <c r="P6" s="44"/>
      <c r="Q6" s="45"/>
      <c r="R6" s="44"/>
      <c r="S6" s="44"/>
      <c r="T6" s="44"/>
      <c r="U6" s="44"/>
      <c r="V6" s="44"/>
      <c r="W6" s="44"/>
      <c r="X6" s="44"/>
      <c r="Y6" s="44"/>
      <c r="Z6" s="44"/>
      <c r="AA6" s="46"/>
      <c r="AB6" s="46"/>
      <c r="AC6" s="46"/>
    </row>
    <row r="7" spans="1:41" customFormat="1" ht="18" customHeight="1" x14ac:dyDescent="0.2">
      <c r="A7" s="628" t="s">
        <v>171</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row>
    <row r="8" spans="1:41"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41" ht="15.75" customHeight="1" x14ac:dyDescent="0.2">
      <c r="A9" s="636" t="s">
        <v>1</v>
      </c>
      <c r="B9" s="602" t="s">
        <v>2</v>
      </c>
      <c r="C9" s="603"/>
      <c r="D9" s="603"/>
      <c r="E9" s="604"/>
      <c r="F9" s="608"/>
      <c r="G9" s="609"/>
      <c r="H9" s="609"/>
      <c r="I9" s="609"/>
      <c r="J9" s="609"/>
      <c r="K9" s="609"/>
      <c r="L9" s="609"/>
      <c r="M9" s="609"/>
      <c r="N9" s="609"/>
      <c r="O9" s="609"/>
      <c r="P9" s="609"/>
      <c r="Q9" s="609"/>
      <c r="R9" s="609"/>
      <c r="S9" s="609"/>
      <c r="T9" s="609"/>
      <c r="U9" s="609"/>
      <c r="V9" s="609"/>
      <c r="W9" s="609"/>
      <c r="X9" s="609"/>
      <c r="Y9" s="609"/>
      <c r="Z9" s="609"/>
      <c r="AA9" s="609"/>
      <c r="AB9" s="609"/>
      <c r="AC9" s="609"/>
      <c r="AD9" s="609"/>
      <c r="AE9" s="610"/>
      <c r="AF9" s="3"/>
      <c r="AG9" s="3"/>
      <c r="AH9" s="3"/>
      <c r="AI9" s="3"/>
      <c r="AJ9" s="3"/>
      <c r="AK9" s="3"/>
      <c r="AL9" s="3"/>
      <c r="AM9" s="3"/>
      <c r="AN9" s="3"/>
      <c r="AO9" s="3"/>
    </row>
    <row r="10" spans="1:41" ht="26.25" customHeight="1" x14ac:dyDescent="0.2">
      <c r="A10" s="637"/>
      <c r="B10" s="579" t="s">
        <v>162</v>
      </c>
      <c r="C10" s="580"/>
      <c r="D10" s="580"/>
      <c r="E10" s="581"/>
      <c r="F10" s="605"/>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7"/>
      <c r="AF10" s="3"/>
      <c r="AG10" s="3"/>
      <c r="AH10" s="3"/>
      <c r="AI10" s="3"/>
      <c r="AJ10" s="3"/>
      <c r="AK10" s="3"/>
      <c r="AL10" s="3"/>
      <c r="AM10" s="3"/>
      <c r="AN10" s="3"/>
      <c r="AO10" s="3"/>
    </row>
    <row r="11" spans="1:41" ht="18" customHeight="1" x14ac:dyDescent="0.2">
      <c r="A11" s="637"/>
      <c r="B11" s="560" t="s">
        <v>3</v>
      </c>
      <c r="C11" s="571"/>
      <c r="D11" s="571"/>
      <c r="E11" s="572"/>
      <c r="F11" s="611" t="s">
        <v>163</v>
      </c>
      <c r="G11" s="503"/>
      <c r="H11" s="503"/>
      <c r="I11" s="503"/>
      <c r="J11" s="465"/>
      <c r="K11" s="465"/>
      <c r="L11" s="465"/>
      <c r="M11" s="63" t="s">
        <v>39</v>
      </c>
      <c r="N11" s="466"/>
      <c r="O11" s="466"/>
      <c r="P11" s="466"/>
      <c r="Q11" s="466"/>
      <c r="R11" s="63" t="s">
        <v>40</v>
      </c>
      <c r="S11" s="2"/>
      <c r="T11" s="2"/>
      <c r="U11" s="2"/>
      <c r="V11" s="2"/>
      <c r="W11" s="2"/>
      <c r="X11" s="2"/>
      <c r="Y11" s="2"/>
      <c r="Z11" s="2"/>
      <c r="AA11" s="2"/>
      <c r="AB11" s="2"/>
      <c r="AC11" s="2"/>
      <c r="AD11" s="2"/>
      <c r="AE11" s="11"/>
      <c r="AF11" s="3"/>
      <c r="AG11" s="3"/>
      <c r="AH11" s="3"/>
      <c r="AI11" s="3"/>
      <c r="AJ11" s="3"/>
      <c r="AK11" s="3"/>
      <c r="AL11" s="3"/>
      <c r="AM11" s="3"/>
      <c r="AN11" s="3"/>
      <c r="AO11" s="3"/>
    </row>
    <row r="12" spans="1:41" ht="18" customHeight="1" x14ac:dyDescent="0.2">
      <c r="A12" s="637"/>
      <c r="B12" s="573"/>
      <c r="C12" s="574"/>
      <c r="D12" s="574"/>
      <c r="E12" s="575"/>
      <c r="F12" s="467"/>
      <c r="G12" s="468"/>
      <c r="H12" s="468"/>
      <c r="I12" s="32" t="s">
        <v>55</v>
      </c>
      <c r="J12" s="79" t="s">
        <v>59</v>
      </c>
      <c r="K12" s="468"/>
      <c r="L12" s="468"/>
      <c r="M12" s="468"/>
      <c r="N12" s="468"/>
      <c r="O12" s="468"/>
      <c r="P12" s="82" t="s">
        <v>57</v>
      </c>
      <c r="Q12" s="79" t="s">
        <v>58</v>
      </c>
      <c r="R12" s="468"/>
      <c r="S12" s="468"/>
      <c r="T12" s="468"/>
      <c r="U12" s="468"/>
      <c r="V12" s="468"/>
      <c r="W12" s="468"/>
      <c r="X12" s="468"/>
      <c r="Y12" s="468"/>
      <c r="Z12" s="468"/>
      <c r="AA12" s="468"/>
      <c r="AB12" s="468"/>
      <c r="AC12" s="468"/>
      <c r="AD12" s="468"/>
      <c r="AE12" s="632"/>
      <c r="AF12" s="3"/>
      <c r="AG12" s="3"/>
      <c r="AH12" s="3"/>
      <c r="AI12" s="3"/>
      <c r="AJ12" s="3"/>
      <c r="AK12" s="3"/>
      <c r="AL12" s="3"/>
      <c r="AM12" s="3"/>
      <c r="AN12" s="3"/>
      <c r="AO12" s="3"/>
    </row>
    <row r="13" spans="1:41" ht="18" customHeight="1" x14ac:dyDescent="0.2">
      <c r="A13" s="637"/>
      <c r="B13" s="573"/>
      <c r="C13" s="574"/>
      <c r="D13" s="574"/>
      <c r="E13" s="575"/>
      <c r="F13" s="469"/>
      <c r="G13" s="470"/>
      <c r="H13" s="470"/>
      <c r="I13" s="65" t="s">
        <v>56</v>
      </c>
      <c r="J13" s="80" t="s">
        <v>60</v>
      </c>
      <c r="K13" s="470"/>
      <c r="L13" s="470"/>
      <c r="M13" s="470"/>
      <c r="N13" s="470"/>
      <c r="O13" s="470"/>
      <c r="P13" s="80" t="s">
        <v>61</v>
      </c>
      <c r="Q13" s="80"/>
      <c r="R13" s="470"/>
      <c r="S13" s="470"/>
      <c r="T13" s="470"/>
      <c r="U13" s="470"/>
      <c r="V13" s="470"/>
      <c r="W13" s="470"/>
      <c r="X13" s="470"/>
      <c r="Y13" s="470"/>
      <c r="Z13" s="470"/>
      <c r="AA13" s="470"/>
      <c r="AB13" s="470"/>
      <c r="AC13" s="470"/>
      <c r="AD13" s="470"/>
      <c r="AE13" s="633"/>
      <c r="AF13" s="3"/>
      <c r="AG13" s="3"/>
      <c r="AH13" s="3"/>
      <c r="AI13" s="3"/>
      <c r="AJ13" s="3"/>
      <c r="AK13" s="3"/>
      <c r="AL13" s="3"/>
      <c r="AM13" s="3"/>
      <c r="AN13" s="3"/>
      <c r="AO13" s="3"/>
    </row>
    <row r="14" spans="1:41" ht="18" customHeight="1" x14ac:dyDescent="0.2">
      <c r="A14" s="637"/>
      <c r="B14" s="576"/>
      <c r="C14" s="577"/>
      <c r="D14" s="577"/>
      <c r="E14" s="578"/>
      <c r="F14" s="475" t="s">
        <v>121</v>
      </c>
      <c r="G14" s="476"/>
      <c r="H14" s="476"/>
      <c r="I14" s="476"/>
      <c r="J14" s="476"/>
      <c r="K14" s="476"/>
      <c r="L14" s="476"/>
      <c r="M14" s="634"/>
      <c r="N14" s="634"/>
      <c r="O14" s="634"/>
      <c r="P14" s="634"/>
      <c r="Q14" s="634"/>
      <c r="R14" s="634"/>
      <c r="S14" s="634"/>
      <c r="T14" s="634"/>
      <c r="U14" s="634"/>
      <c r="V14" s="634"/>
      <c r="W14" s="634"/>
      <c r="X14" s="634"/>
      <c r="Y14" s="634"/>
      <c r="Z14" s="634"/>
      <c r="AA14" s="634"/>
      <c r="AB14" s="634"/>
      <c r="AC14" s="634"/>
      <c r="AD14" s="634"/>
      <c r="AE14" s="635"/>
      <c r="AF14" s="3"/>
      <c r="AG14" s="3"/>
      <c r="AH14" s="3"/>
      <c r="AI14" s="3"/>
      <c r="AJ14" s="3"/>
      <c r="AK14" s="3"/>
      <c r="AL14" s="3"/>
      <c r="AM14" s="3"/>
      <c r="AN14" s="3"/>
      <c r="AO14" s="3"/>
    </row>
    <row r="15" spans="1:41" ht="18" customHeight="1" x14ac:dyDescent="0.2">
      <c r="A15" s="637"/>
      <c r="B15" s="560" t="s">
        <v>4</v>
      </c>
      <c r="C15" s="571"/>
      <c r="D15" s="571"/>
      <c r="E15" s="572"/>
      <c r="F15" s="629" t="s">
        <v>5</v>
      </c>
      <c r="G15" s="630"/>
      <c r="H15" s="630"/>
      <c r="I15" s="631"/>
      <c r="J15" s="618"/>
      <c r="K15" s="618"/>
      <c r="L15" s="618"/>
      <c r="M15" s="618"/>
      <c r="N15" s="618"/>
      <c r="O15" s="618"/>
      <c r="P15" s="618"/>
      <c r="Q15" s="618"/>
      <c r="R15" s="618"/>
      <c r="S15" s="629" t="s">
        <v>42</v>
      </c>
      <c r="T15" s="630"/>
      <c r="U15" s="630"/>
      <c r="V15" s="631"/>
      <c r="W15" s="618"/>
      <c r="X15" s="618"/>
      <c r="Y15" s="618"/>
      <c r="Z15" s="618"/>
      <c r="AA15" s="618"/>
      <c r="AB15" s="618"/>
      <c r="AC15" s="618"/>
      <c r="AD15" s="618"/>
      <c r="AE15" s="619"/>
      <c r="AF15" s="3"/>
      <c r="AG15" s="3"/>
      <c r="AH15" s="3"/>
      <c r="AI15" s="3"/>
      <c r="AJ15" s="3"/>
      <c r="AK15" s="3"/>
      <c r="AL15" s="3"/>
      <c r="AM15" s="3"/>
      <c r="AN15" s="3"/>
      <c r="AO15" s="3"/>
    </row>
    <row r="16" spans="1:41" ht="18" customHeight="1" x14ac:dyDescent="0.2">
      <c r="A16" s="638"/>
      <c r="B16" s="576"/>
      <c r="C16" s="577"/>
      <c r="D16" s="577"/>
      <c r="E16" s="578"/>
      <c r="F16" s="568" t="s">
        <v>266</v>
      </c>
      <c r="G16" s="616"/>
      <c r="H16" s="616"/>
      <c r="I16" s="616"/>
      <c r="J16" s="617"/>
      <c r="K16" s="618"/>
      <c r="L16" s="618"/>
      <c r="M16" s="618"/>
      <c r="N16" s="618"/>
      <c r="O16" s="618"/>
      <c r="P16" s="618"/>
      <c r="Q16" s="618"/>
      <c r="R16" s="618"/>
      <c r="S16" s="618"/>
      <c r="T16" s="618"/>
      <c r="U16" s="618"/>
      <c r="V16" s="618"/>
      <c r="W16" s="618"/>
      <c r="X16" s="618"/>
      <c r="Y16" s="618"/>
      <c r="Z16" s="618"/>
      <c r="AA16" s="618"/>
      <c r="AB16" s="618"/>
      <c r="AC16" s="618"/>
      <c r="AD16" s="618"/>
      <c r="AE16" s="619"/>
      <c r="AF16" s="3"/>
      <c r="AG16" s="3"/>
      <c r="AH16" s="3"/>
      <c r="AI16" s="3"/>
      <c r="AJ16" s="3"/>
      <c r="AK16" s="3"/>
      <c r="AL16" s="3"/>
      <c r="AM16" s="3"/>
      <c r="AN16" s="3"/>
      <c r="AO16" s="3"/>
    </row>
    <row r="17" spans="1:41" ht="18" customHeight="1" x14ac:dyDescent="0.2">
      <c r="A17" s="566" t="s">
        <v>6</v>
      </c>
      <c r="B17" s="554" t="s">
        <v>43</v>
      </c>
      <c r="C17" s="555"/>
      <c r="D17" s="555"/>
      <c r="E17" s="556"/>
      <c r="F17" s="557"/>
      <c r="G17" s="558"/>
      <c r="H17" s="558"/>
      <c r="I17" s="558"/>
      <c r="J17" s="558"/>
      <c r="K17" s="558"/>
      <c r="L17" s="559"/>
      <c r="M17" s="560" t="s">
        <v>7</v>
      </c>
      <c r="N17" s="561"/>
      <c r="O17" s="611" t="s">
        <v>163</v>
      </c>
      <c r="P17" s="503"/>
      <c r="Q17" s="503"/>
      <c r="R17" s="503"/>
      <c r="S17" s="465"/>
      <c r="T17" s="465"/>
      <c r="U17" s="465"/>
      <c r="V17" s="63" t="s">
        <v>39</v>
      </c>
      <c r="W17" s="466"/>
      <c r="X17" s="466"/>
      <c r="Y17" s="466"/>
      <c r="Z17" s="466"/>
      <c r="AA17" s="63" t="s">
        <v>40</v>
      </c>
      <c r="AB17" s="2"/>
      <c r="AC17" s="1"/>
      <c r="AD17" s="2"/>
      <c r="AE17" s="11"/>
      <c r="AF17" s="3"/>
      <c r="AG17" s="3"/>
      <c r="AH17" s="3"/>
      <c r="AI17" s="3"/>
      <c r="AJ17" s="3"/>
      <c r="AK17" s="3"/>
      <c r="AL17" s="3"/>
      <c r="AM17" s="3"/>
      <c r="AN17" s="3"/>
      <c r="AO17" s="3"/>
    </row>
    <row r="18" spans="1:41" ht="15.75" customHeight="1" x14ac:dyDescent="0.2">
      <c r="A18" s="567"/>
      <c r="B18" s="584" t="s">
        <v>8</v>
      </c>
      <c r="C18" s="585"/>
      <c r="D18" s="585"/>
      <c r="E18" s="586"/>
      <c r="F18" s="587"/>
      <c r="G18" s="588"/>
      <c r="H18" s="588"/>
      <c r="I18" s="588"/>
      <c r="J18" s="588"/>
      <c r="K18" s="588"/>
      <c r="L18" s="589"/>
      <c r="M18" s="562"/>
      <c r="N18" s="563"/>
      <c r="O18" s="467"/>
      <c r="P18" s="468"/>
      <c r="Q18" s="468"/>
      <c r="R18" s="32" t="s">
        <v>55</v>
      </c>
      <c r="S18" s="79" t="s">
        <v>59</v>
      </c>
      <c r="T18" s="468"/>
      <c r="U18" s="468"/>
      <c r="V18" s="468"/>
      <c r="W18" s="82" t="s">
        <v>57</v>
      </c>
      <c r="X18" s="79" t="s">
        <v>58</v>
      </c>
      <c r="Y18" s="612"/>
      <c r="Z18" s="612"/>
      <c r="AA18" s="612"/>
      <c r="AB18" s="612"/>
      <c r="AC18" s="612"/>
      <c r="AD18" s="612"/>
      <c r="AE18" s="613"/>
      <c r="AF18" s="3"/>
      <c r="AG18" s="3"/>
      <c r="AH18" s="3"/>
      <c r="AI18" s="3"/>
      <c r="AJ18" s="3"/>
      <c r="AK18" s="3"/>
      <c r="AL18" s="3"/>
      <c r="AM18" s="3"/>
      <c r="AN18" s="3"/>
      <c r="AO18" s="3"/>
    </row>
    <row r="19" spans="1:41" ht="15.75" customHeight="1" x14ac:dyDescent="0.2">
      <c r="A19" s="567"/>
      <c r="B19" s="576"/>
      <c r="C19" s="577"/>
      <c r="D19" s="577"/>
      <c r="E19" s="578"/>
      <c r="F19" s="590"/>
      <c r="G19" s="591"/>
      <c r="H19" s="591"/>
      <c r="I19" s="591"/>
      <c r="J19" s="591"/>
      <c r="K19" s="591"/>
      <c r="L19" s="592"/>
      <c r="M19" s="562"/>
      <c r="N19" s="563"/>
      <c r="O19" s="469"/>
      <c r="P19" s="470"/>
      <c r="Q19" s="470"/>
      <c r="R19" s="65" t="s">
        <v>56</v>
      </c>
      <c r="S19" s="80" t="s">
        <v>60</v>
      </c>
      <c r="T19" s="470"/>
      <c r="U19" s="470"/>
      <c r="V19" s="470"/>
      <c r="W19" s="80" t="s">
        <v>61</v>
      </c>
      <c r="X19" s="80"/>
      <c r="Y19" s="614"/>
      <c r="Z19" s="614"/>
      <c r="AA19" s="614"/>
      <c r="AB19" s="614"/>
      <c r="AC19" s="614"/>
      <c r="AD19" s="614"/>
      <c r="AE19" s="615"/>
      <c r="AF19" s="3"/>
      <c r="AG19" s="3"/>
      <c r="AH19" s="3"/>
      <c r="AI19" s="3"/>
      <c r="AJ19" s="3"/>
      <c r="AK19" s="3"/>
      <c r="AL19" s="3"/>
      <c r="AM19" s="3"/>
      <c r="AN19" s="3"/>
      <c r="AO19" s="3"/>
    </row>
    <row r="20" spans="1:41" ht="18" customHeight="1" x14ac:dyDescent="0.2">
      <c r="A20" s="567"/>
      <c r="B20" s="505" t="s">
        <v>0</v>
      </c>
      <c r="C20" s="506"/>
      <c r="D20" s="506"/>
      <c r="E20" s="507"/>
      <c r="F20" s="582"/>
      <c r="G20" s="583"/>
      <c r="H20" s="170" t="s">
        <v>201</v>
      </c>
      <c r="I20" s="171"/>
      <c r="J20" s="170" t="s">
        <v>202</v>
      </c>
      <c r="K20" s="171"/>
      <c r="L20" s="172" t="s">
        <v>203</v>
      </c>
      <c r="M20" s="564"/>
      <c r="N20" s="565"/>
      <c r="O20" s="475" t="s">
        <v>121</v>
      </c>
      <c r="P20" s="476"/>
      <c r="Q20" s="476"/>
      <c r="R20" s="476"/>
      <c r="S20" s="476"/>
      <c r="T20" s="476"/>
      <c r="U20" s="476"/>
      <c r="V20" s="620"/>
      <c r="W20" s="621"/>
      <c r="X20" s="621"/>
      <c r="Y20" s="621"/>
      <c r="Z20" s="621"/>
      <c r="AA20" s="621"/>
      <c r="AB20" s="621"/>
      <c r="AC20" s="621"/>
      <c r="AD20" s="621"/>
      <c r="AE20" s="622"/>
      <c r="AF20" s="3"/>
      <c r="AG20" s="3"/>
      <c r="AH20" s="3"/>
      <c r="AI20" s="3"/>
      <c r="AJ20" s="3"/>
      <c r="AK20" s="3"/>
      <c r="AL20" s="3"/>
      <c r="AM20" s="3"/>
      <c r="AN20" s="3"/>
      <c r="AO20" s="3"/>
    </row>
    <row r="21" spans="1:41" ht="18" customHeight="1" x14ac:dyDescent="0.2">
      <c r="A21" s="567"/>
      <c r="B21" s="568" t="s">
        <v>80</v>
      </c>
      <c r="C21" s="569"/>
      <c r="D21" s="569"/>
      <c r="E21" s="569"/>
      <c r="F21" s="569"/>
      <c r="G21" s="569"/>
      <c r="H21" s="569"/>
      <c r="I21" s="569"/>
      <c r="J21" s="569"/>
      <c r="K21" s="569"/>
      <c r="L21" s="570"/>
      <c r="M21" s="639" t="s">
        <v>164</v>
      </c>
      <c r="N21" s="640"/>
      <c r="O21" s="640"/>
      <c r="P21" s="640"/>
      <c r="Q21" s="640"/>
      <c r="R21" s="640"/>
      <c r="S21" s="640"/>
      <c r="T21" s="640"/>
      <c r="U21" s="640"/>
      <c r="V21" s="640"/>
      <c r="W21" s="640"/>
      <c r="X21" s="640"/>
      <c r="Y21" s="640"/>
      <c r="Z21" s="640"/>
      <c r="AA21" s="640"/>
      <c r="AB21" s="640"/>
      <c r="AC21" s="640"/>
      <c r="AD21" s="640"/>
      <c r="AE21" s="641"/>
      <c r="AF21" s="3"/>
      <c r="AG21" s="3"/>
      <c r="AH21" s="3"/>
      <c r="AI21" s="3"/>
      <c r="AJ21" s="3"/>
      <c r="AK21" s="3"/>
      <c r="AL21" s="3"/>
      <c r="AM21" s="3"/>
      <c r="AN21" s="3"/>
      <c r="AO21" s="3"/>
    </row>
    <row r="22" spans="1:41" ht="18" customHeight="1" x14ac:dyDescent="0.2">
      <c r="A22" s="567"/>
      <c r="B22" s="593" t="s">
        <v>165</v>
      </c>
      <c r="C22" s="594"/>
      <c r="D22" s="594"/>
      <c r="E22" s="594"/>
      <c r="F22" s="594"/>
      <c r="G22" s="594"/>
      <c r="H22" s="594"/>
      <c r="I22" s="595"/>
      <c r="J22" s="642" t="s">
        <v>197</v>
      </c>
      <c r="K22" s="643"/>
      <c r="L22" s="643"/>
      <c r="M22" s="643"/>
      <c r="N22" s="644"/>
      <c r="O22" s="645"/>
      <c r="P22" s="646"/>
      <c r="Q22" s="646"/>
      <c r="R22" s="646"/>
      <c r="S22" s="646"/>
      <c r="T22" s="646"/>
      <c r="U22" s="646"/>
      <c r="V22" s="646"/>
      <c r="W22" s="646"/>
      <c r="X22" s="646"/>
      <c r="Y22" s="646"/>
      <c r="Z22" s="646"/>
      <c r="AA22" s="646"/>
      <c r="AB22" s="646"/>
      <c r="AC22" s="646"/>
      <c r="AD22" s="646"/>
      <c r="AE22" s="647"/>
      <c r="AF22" s="3"/>
      <c r="AG22" s="3"/>
      <c r="AH22" s="3"/>
      <c r="AI22" s="3"/>
      <c r="AJ22" s="3"/>
      <c r="AK22" s="3"/>
      <c r="AL22" s="3"/>
      <c r="AM22" s="3"/>
      <c r="AN22" s="3"/>
      <c r="AO22" s="3"/>
    </row>
    <row r="23" spans="1:41" ht="18" customHeight="1" x14ac:dyDescent="0.2">
      <c r="A23" s="567"/>
      <c r="B23" s="596"/>
      <c r="C23" s="597"/>
      <c r="D23" s="597"/>
      <c r="E23" s="597"/>
      <c r="F23" s="597"/>
      <c r="G23" s="597"/>
      <c r="H23" s="597"/>
      <c r="I23" s="598"/>
      <c r="J23" s="568" t="s">
        <v>167</v>
      </c>
      <c r="K23" s="616"/>
      <c r="L23" s="616"/>
      <c r="M23" s="616"/>
      <c r="N23" s="651"/>
      <c r="O23" s="645"/>
      <c r="P23" s="646"/>
      <c r="Q23" s="646"/>
      <c r="R23" s="646"/>
      <c r="S23" s="646"/>
      <c r="T23" s="646"/>
      <c r="U23" s="646"/>
      <c r="V23" s="646"/>
      <c r="W23" s="646"/>
      <c r="X23" s="646"/>
      <c r="Y23" s="646"/>
      <c r="Z23" s="646"/>
      <c r="AA23" s="646"/>
      <c r="AB23" s="646"/>
      <c r="AC23" s="646"/>
      <c r="AD23" s="646"/>
      <c r="AE23" s="647"/>
      <c r="AF23" s="3"/>
      <c r="AG23" s="3"/>
      <c r="AH23" s="3"/>
      <c r="AI23" s="3"/>
      <c r="AJ23" s="3"/>
      <c r="AK23" s="3"/>
      <c r="AL23" s="3"/>
      <c r="AM23" s="3"/>
      <c r="AN23" s="3"/>
      <c r="AO23" s="3"/>
    </row>
    <row r="24" spans="1:41" ht="18" customHeight="1" x14ac:dyDescent="0.2">
      <c r="A24" s="567"/>
      <c r="B24" s="599" t="s">
        <v>166</v>
      </c>
      <c r="C24" s="600"/>
      <c r="D24" s="600"/>
      <c r="E24" s="600"/>
      <c r="F24" s="600"/>
      <c r="G24" s="600"/>
      <c r="H24" s="600"/>
      <c r="I24" s="601"/>
      <c r="J24" s="648" t="s">
        <v>44</v>
      </c>
      <c r="K24" s="649"/>
      <c r="L24" s="649"/>
      <c r="M24" s="649"/>
      <c r="N24" s="650"/>
      <c r="O24" s="645"/>
      <c r="P24" s="646"/>
      <c r="Q24" s="646"/>
      <c r="R24" s="646"/>
      <c r="S24" s="646"/>
      <c r="T24" s="646"/>
      <c r="U24" s="646"/>
      <c r="V24" s="646"/>
      <c r="W24" s="646"/>
      <c r="X24" s="646"/>
      <c r="Y24" s="646"/>
      <c r="Z24" s="646"/>
      <c r="AA24" s="646"/>
      <c r="AB24" s="646"/>
      <c r="AC24" s="646"/>
      <c r="AD24" s="646"/>
      <c r="AE24" s="647"/>
      <c r="AF24" s="3"/>
      <c r="AG24" s="3"/>
      <c r="AH24" s="3"/>
      <c r="AI24" s="3"/>
      <c r="AJ24" s="3"/>
      <c r="AK24" s="3"/>
      <c r="AL24" s="3"/>
      <c r="AM24" s="3"/>
      <c r="AN24" s="3"/>
      <c r="AO24" s="3"/>
    </row>
    <row r="25" spans="1:41" ht="18" customHeight="1" x14ac:dyDescent="0.2">
      <c r="A25" s="652" t="s">
        <v>170</v>
      </c>
      <c r="B25" s="554" t="s">
        <v>43</v>
      </c>
      <c r="C25" s="555"/>
      <c r="D25" s="555"/>
      <c r="E25" s="556"/>
      <c r="F25" s="557"/>
      <c r="G25" s="558"/>
      <c r="H25" s="558"/>
      <c r="I25" s="558"/>
      <c r="J25" s="558"/>
      <c r="K25" s="558"/>
      <c r="L25" s="559"/>
      <c r="M25" s="560" t="s">
        <v>7</v>
      </c>
      <c r="N25" s="561"/>
      <c r="O25" s="611" t="s">
        <v>163</v>
      </c>
      <c r="P25" s="503"/>
      <c r="Q25" s="503"/>
      <c r="R25" s="503"/>
      <c r="S25" s="465"/>
      <c r="T25" s="465"/>
      <c r="U25" s="465"/>
      <c r="V25" s="63" t="s">
        <v>39</v>
      </c>
      <c r="W25" s="466"/>
      <c r="X25" s="466"/>
      <c r="Y25" s="466"/>
      <c r="Z25" s="466"/>
      <c r="AA25" s="63" t="s">
        <v>40</v>
      </c>
      <c r="AB25" s="2"/>
      <c r="AC25" s="1"/>
      <c r="AD25" s="2"/>
      <c r="AE25" s="11"/>
      <c r="AF25" s="3"/>
      <c r="AG25" s="3"/>
      <c r="AH25" s="3"/>
      <c r="AI25" s="3"/>
      <c r="AJ25" s="3"/>
      <c r="AK25" s="3"/>
      <c r="AL25" s="3"/>
      <c r="AM25" s="3"/>
      <c r="AN25" s="3"/>
      <c r="AO25" s="3"/>
    </row>
    <row r="26" spans="1:41" ht="15.75" customHeight="1" x14ac:dyDescent="0.2">
      <c r="A26" s="567"/>
      <c r="B26" s="584" t="s">
        <v>8</v>
      </c>
      <c r="C26" s="585"/>
      <c r="D26" s="585"/>
      <c r="E26" s="586"/>
      <c r="F26" s="587"/>
      <c r="G26" s="588"/>
      <c r="H26" s="588"/>
      <c r="I26" s="588"/>
      <c r="J26" s="588"/>
      <c r="K26" s="588"/>
      <c r="L26" s="589"/>
      <c r="M26" s="562"/>
      <c r="N26" s="563"/>
      <c r="O26" s="467"/>
      <c r="P26" s="468"/>
      <c r="Q26" s="468"/>
      <c r="R26" s="32" t="s">
        <v>55</v>
      </c>
      <c r="S26" s="79" t="s">
        <v>59</v>
      </c>
      <c r="T26" s="468"/>
      <c r="U26" s="468"/>
      <c r="V26" s="468"/>
      <c r="W26" s="82" t="s">
        <v>57</v>
      </c>
      <c r="X26" s="79" t="s">
        <v>58</v>
      </c>
      <c r="Y26" s="612"/>
      <c r="Z26" s="612"/>
      <c r="AA26" s="612"/>
      <c r="AB26" s="612"/>
      <c r="AC26" s="612"/>
      <c r="AD26" s="612"/>
      <c r="AE26" s="613"/>
      <c r="AF26" s="3"/>
      <c r="AG26" s="3"/>
      <c r="AH26" s="3"/>
      <c r="AI26" s="3"/>
      <c r="AJ26" s="3"/>
      <c r="AK26" s="3"/>
      <c r="AL26" s="3"/>
      <c r="AM26" s="3"/>
      <c r="AN26" s="3"/>
      <c r="AO26" s="3"/>
    </row>
    <row r="27" spans="1:41" ht="15.75" customHeight="1" x14ac:dyDescent="0.2">
      <c r="A27" s="567"/>
      <c r="B27" s="576"/>
      <c r="C27" s="577"/>
      <c r="D27" s="577"/>
      <c r="E27" s="578"/>
      <c r="F27" s="590"/>
      <c r="G27" s="591"/>
      <c r="H27" s="591"/>
      <c r="I27" s="591"/>
      <c r="J27" s="591"/>
      <c r="K27" s="591"/>
      <c r="L27" s="592"/>
      <c r="M27" s="562"/>
      <c r="N27" s="563"/>
      <c r="O27" s="469"/>
      <c r="P27" s="470"/>
      <c r="Q27" s="470"/>
      <c r="R27" s="65" t="s">
        <v>56</v>
      </c>
      <c r="S27" s="80" t="s">
        <v>60</v>
      </c>
      <c r="T27" s="470"/>
      <c r="U27" s="470"/>
      <c r="V27" s="470"/>
      <c r="W27" s="80" t="s">
        <v>61</v>
      </c>
      <c r="X27" s="80"/>
      <c r="Y27" s="614"/>
      <c r="Z27" s="614"/>
      <c r="AA27" s="614"/>
      <c r="AB27" s="614"/>
      <c r="AC27" s="614"/>
      <c r="AD27" s="614"/>
      <c r="AE27" s="615"/>
      <c r="AF27" s="3"/>
      <c r="AG27" s="3"/>
      <c r="AH27" s="3"/>
      <c r="AI27" s="3"/>
      <c r="AJ27" s="3"/>
      <c r="AK27" s="3"/>
      <c r="AL27" s="3"/>
      <c r="AM27" s="3"/>
      <c r="AN27" s="3"/>
      <c r="AO27" s="3"/>
    </row>
    <row r="28" spans="1:41" ht="18" customHeight="1" x14ac:dyDescent="0.2">
      <c r="A28" s="567"/>
      <c r="B28" s="505" t="s">
        <v>168</v>
      </c>
      <c r="C28" s="506"/>
      <c r="D28" s="506"/>
      <c r="E28" s="507"/>
      <c r="F28" s="654" t="s">
        <v>169</v>
      </c>
      <c r="G28" s="654"/>
      <c r="H28" s="654"/>
      <c r="I28" s="654"/>
      <c r="J28" s="654"/>
      <c r="K28" s="654"/>
      <c r="L28" s="655"/>
      <c r="M28" s="564"/>
      <c r="N28" s="565"/>
      <c r="O28" s="475" t="s">
        <v>121</v>
      </c>
      <c r="P28" s="476"/>
      <c r="Q28" s="476"/>
      <c r="R28" s="476"/>
      <c r="S28" s="476"/>
      <c r="T28" s="476"/>
      <c r="U28" s="476"/>
      <c r="V28" s="620"/>
      <c r="W28" s="621"/>
      <c r="X28" s="621"/>
      <c r="Y28" s="621"/>
      <c r="Z28" s="621"/>
      <c r="AA28" s="621"/>
      <c r="AB28" s="621"/>
      <c r="AC28" s="621"/>
      <c r="AD28" s="621"/>
      <c r="AE28" s="622"/>
      <c r="AF28" s="3"/>
      <c r="AG28" s="3"/>
      <c r="AH28" s="3"/>
      <c r="AI28" s="3"/>
      <c r="AJ28" s="3"/>
      <c r="AK28" s="3"/>
      <c r="AL28" s="3"/>
      <c r="AM28" s="3"/>
      <c r="AN28" s="3"/>
      <c r="AO28" s="3"/>
    </row>
    <row r="29" spans="1:41" ht="18" customHeight="1" x14ac:dyDescent="0.2">
      <c r="A29" s="567"/>
      <c r="B29" s="554" t="s">
        <v>43</v>
      </c>
      <c r="C29" s="555"/>
      <c r="D29" s="555"/>
      <c r="E29" s="556"/>
      <c r="F29" s="558"/>
      <c r="G29" s="558"/>
      <c r="H29" s="558"/>
      <c r="I29" s="558"/>
      <c r="J29" s="558"/>
      <c r="K29" s="558"/>
      <c r="L29" s="559"/>
      <c r="M29" s="560" t="s">
        <v>7</v>
      </c>
      <c r="N29" s="561"/>
      <c r="O29" s="611" t="s">
        <v>163</v>
      </c>
      <c r="P29" s="503"/>
      <c r="Q29" s="503"/>
      <c r="R29" s="503"/>
      <c r="S29" s="465"/>
      <c r="T29" s="465"/>
      <c r="U29" s="465"/>
      <c r="V29" s="63" t="s">
        <v>39</v>
      </c>
      <c r="W29" s="466"/>
      <c r="X29" s="466"/>
      <c r="Y29" s="466"/>
      <c r="Z29" s="466"/>
      <c r="AA29" s="63" t="s">
        <v>40</v>
      </c>
      <c r="AB29" s="2"/>
      <c r="AC29" s="1"/>
      <c r="AD29" s="2"/>
      <c r="AE29" s="11"/>
      <c r="AF29" s="3"/>
      <c r="AG29" s="3"/>
      <c r="AH29" s="3"/>
      <c r="AI29" s="3"/>
      <c r="AJ29" s="3"/>
      <c r="AK29" s="3"/>
      <c r="AL29" s="3"/>
      <c r="AM29" s="3"/>
      <c r="AN29" s="3"/>
      <c r="AO29" s="3"/>
    </row>
    <row r="30" spans="1:41" ht="15.75" customHeight="1" x14ac:dyDescent="0.2">
      <c r="A30" s="567"/>
      <c r="B30" s="584" t="s">
        <v>8</v>
      </c>
      <c r="C30" s="585"/>
      <c r="D30" s="585"/>
      <c r="E30" s="586"/>
      <c r="F30" s="588"/>
      <c r="G30" s="588"/>
      <c r="H30" s="588"/>
      <c r="I30" s="588"/>
      <c r="J30" s="588"/>
      <c r="K30" s="588"/>
      <c r="L30" s="589"/>
      <c r="M30" s="562"/>
      <c r="N30" s="563"/>
      <c r="O30" s="467"/>
      <c r="P30" s="468"/>
      <c r="Q30" s="468"/>
      <c r="R30" s="32" t="s">
        <v>55</v>
      </c>
      <c r="S30" s="79" t="s">
        <v>59</v>
      </c>
      <c r="T30" s="468"/>
      <c r="U30" s="468"/>
      <c r="V30" s="468"/>
      <c r="W30" s="82" t="s">
        <v>57</v>
      </c>
      <c r="X30" s="79" t="s">
        <v>58</v>
      </c>
      <c r="Y30" s="612"/>
      <c r="Z30" s="612"/>
      <c r="AA30" s="612"/>
      <c r="AB30" s="612"/>
      <c r="AC30" s="612"/>
      <c r="AD30" s="612"/>
      <c r="AE30" s="613"/>
      <c r="AF30" s="3"/>
      <c r="AG30" s="3"/>
      <c r="AH30" s="3"/>
      <c r="AI30" s="3"/>
      <c r="AJ30" s="3"/>
      <c r="AK30" s="3"/>
      <c r="AL30" s="3"/>
      <c r="AM30" s="3"/>
      <c r="AN30" s="3"/>
      <c r="AO30" s="3"/>
    </row>
    <row r="31" spans="1:41" ht="15.75" customHeight="1" x14ac:dyDescent="0.2">
      <c r="A31" s="567"/>
      <c r="B31" s="576"/>
      <c r="C31" s="577"/>
      <c r="D31" s="577"/>
      <c r="E31" s="578"/>
      <c r="F31" s="591"/>
      <c r="G31" s="591"/>
      <c r="H31" s="591"/>
      <c r="I31" s="591"/>
      <c r="J31" s="591"/>
      <c r="K31" s="591"/>
      <c r="L31" s="592"/>
      <c r="M31" s="562"/>
      <c r="N31" s="563"/>
      <c r="O31" s="469"/>
      <c r="P31" s="470"/>
      <c r="Q31" s="470"/>
      <c r="R31" s="65" t="s">
        <v>56</v>
      </c>
      <c r="S31" s="80" t="s">
        <v>60</v>
      </c>
      <c r="T31" s="470"/>
      <c r="U31" s="470"/>
      <c r="V31" s="470"/>
      <c r="W31" s="80" t="s">
        <v>61</v>
      </c>
      <c r="X31" s="80"/>
      <c r="Y31" s="614"/>
      <c r="Z31" s="614"/>
      <c r="AA31" s="614"/>
      <c r="AB31" s="614"/>
      <c r="AC31" s="614"/>
      <c r="AD31" s="614"/>
      <c r="AE31" s="615"/>
      <c r="AF31" s="3"/>
      <c r="AG31" s="3"/>
      <c r="AH31" s="3"/>
      <c r="AI31" s="3"/>
      <c r="AJ31" s="3"/>
      <c r="AK31" s="3"/>
      <c r="AL31" s="3"/>
      <c r="AM31" s="3"/>
      <c r="AN31" s="3"/>
      <c r="AO31" s="3"/>
    </row>
    <row r="32" spans="1:41" ht="18" customHeight="1" x14ac:dyDescent="0.2">
      <c r="A32" s="653"/>
      <c r="B32" s="505" t="s">
        <v>168</v>
      </c>
      <c r="C32" s="506"/>
      <c r="D32" s="506"/>
      <c r="E32" s="507"/>
      <c r="F32" s="654" t="s">
        <v>169</v>
      </c>
      <c r="G32" s="654"/>
      <c r="H32" s="654"/>
      <c r="I32" s="654"/>
      <c r="J32" s="654"/>
      <c r="K32" s="654"/>
      <c r="L32" s="655"/>
      <c r="M32" s="564"/>
      <c r="N32" s="565"/>
      <c r="O32" s="475" t="s">
        <v>121</v>
      </c>
      <c r="P32" s="476"/>
      <c r="Q32" s="476"/>
      <c r="R32" s="476"/>
      <c r="S32" s="476"/>
      <c r="T32" s="476"/>
      <c r="U32" s="476"/>
      <c r="V32" s="620"/>
      <c r="W32" s="621"/>
      <c r="X32" s="621"/>
      <c r="Y32" s="621"/>
      <c r="Z32" s="621"/>
      <c r="AA32" s="621"/>
      <c r="AB32" s="621"/>
      <c r="AC32" s="621"/>
      <c r="AD32" s="621"/>
      <c r="AE32" s="622"/>
      <c r="AF32" s="3"/>
      <c r="AG32" s="3"/>
      <c r="AH32" s="3"/>
      <c r="AI32" s="3"/>
      <c r="AJ32" s="3"/>
      <c r="AK32" s="3"/>
      <c r="AL32" s="3"/>
      <c r="AM32" s="3"/>
      <c r="AN32" s="3"/>
      <c r="AO32" s="3"/>
    </row>
    <row r="33" spans="1:65" ht="20.25" customHeight="1" x14ac:dyDescent="0.2">
      <c r="A33" s="659" t="s">
        <v>172</v>
      </c>
      <c r="B33" s="660"/>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1"/>
      <c r="AF33" s="3"/>
      <c r="AG33" s="3"/>
      <c r="AH33" s="3"/>
      <c r="AI33" s="3"/>
      <c r="AJ33" s="3"/>
      <c r="AK33" s="3"/>
      <c r="AL33" s="3"/>
      <c r="AM33" s="3"/>
      <c r="AN33" s="3"/>
      <c r="AO33" s="3"/>
    </row>
    <row r="34" spans="1:65" customFormat="1" ht="21" customHeight="1" x14ac:dyDescent="0.2">
      <c r="A34" s="166" t="s">
        <v>199</v>
      </c>
      <c r="B34" s="35"/>
      <c r="C34" s="47"/>
      <c r="D34" s="35"/>
      <c r="E34" s="35"/>
      <c r="F34" s="35"/>
      <c r="G34" s="35"/>
      <c r="H34" s="35"/>
      <c r="I34" s="35"/>
      <c r="J34" s="35"/>
      <c r="K34" s="35"/>
      <c r="L34" s="35"/>
      <c r="M34" s="35"/>
      <c r="N34" s="35"/>
      <c r="O34" s="48"/>
      <c r="P34" s="48"/>
      <c r="Q34" s="48"/>
      <c r="R34" s="48"/>
      <c r="S34" s="48"/>
      <c r="T34" s="48"/>
      <c r="U34" s="48"/>
      <c r="V34" s="48"/>
      <c r="W34" s="48"/>
      <c r="X34" s="48"/>
      <c r="Y34" s="31"/>
      <c r="Z34" s="31"/>
      <c r="AA34" s="49"/>
      <c r="AB34" s="49"/>
      <c r="AC34" s="49"/>
      <c r="AD34" s="49"/>
      <c r="AE34" s="50"/>
    </row>
    <row r="35" spans="1:65" customFormat="1" ht="18" customHeight="1" x14ac:dyDescent="0.2">
      <c r="A35" s="656" t="s">
        <v>257</v>
      </c>
      <c r="B35" s="657"/>
      <c r="C35" s="657"/>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8"/>
    </row>
    <row r="36" spans="1:65" customFormat="1" ht="3.75" customHeight="1" x14ac:dyDescent="0.2">
      <c r="A36" s="55" t="s">
        <v>81</v>
      </c>
      <c r="B36" s="36"/>
      <c r="C36" s="51"/>
      <c r="D36" s="36"/>
      <c r="E36" s="36"/>
      <c r="F36" s="36"/>
      <c r="G36" s="36"/>
      <c r="H36" s="36"/>
      <c r="I36" s="36"/>
      <c r="J36" s="36"/>
      <c r="K36" s="36"/>
      <c r="L36" s="36"/>
      <c r="M36" s="36"/>
      <c r="N36" s="36"/>
      <c r="O36" s="52"/>
      <c r="P36" s="52"/>
      <c r="Q36" s="52"/>
      <c r="R36" s="52"/>
      <c r="S36" s="52"/>
      <c r="T36" s="52"/>
      <c r="U36" s="52"/>
      <c r="V36" s="48"/>
      <c r="W36" s="48"/>
      <c r="X36" s="48"/>
      <c r="Y36" s="31"/>
      <c r="Z36" s="31"/>
      <c r="AA36" s="49"/>
      <c r="AB36" s="49"/>
      <c r="AC36" s="49"/>
      <c r="AD36" s="49"/>
      <c r="AE36" s="50"/>
    </row>
    <row r="37" spans="1:65" ht="18" customHeight="1" x14ac:dyDescent="0.2">
      <c r="A37" s="552" t="s">
        <v>45</v>
      </c>
      <c r="B37" s="672"/>
      <c r="C37" s="673"/>
      <c r="D37" s="673"/>
      <c r="E37" s="673"/>
      <c r="F37" s="673"/>
      <c r="G37" s="673"/>
      <c r="H37" s="673"/>
      <c r="I37" s="674"/>
      <c r="J37" s="568" t="s">
        <v>173</v>
      </c>
      <c r="K37" s="616"/>
      <c r="L37" s="616"/>
      <c r="M37" s="616"/>
      <c r="N37" s="616"/>
      <c r="O37" s="616"/>
      <c r="P37" s="616"/>
      <c r="Q37" s="616"/>
      <c r="R37" s="616"/>
      <c r="S37" s="616"/>
      <c r="T37" s="616"/>
      <c r="U37" s="616"/>
      <c r="V37" s="662" t="s">
        <v>174</v>
      </c>
      <c r="W37" s="663"/>
      <c r="X37" s="663"/>
      <c r="Y37" s="663"/>
      <c r="Z37" s="663"/>
      <c r="AA37" s="664"/>
      <c r="AB37" s="111"/>
      <c r="AC37" s="111"/>
      <c r="AD37" s="111"/>
      <c r="AE37" s="112"/>
      <c r="AF37" s="3"/>
      <c r="AG37" s="13" t="s">
        <v>38</v>
      </c>
      <c r="AH37" s="12"/>
      <c r="AI37" s="3" t="s">
        <v>38</v>
      </c>
      <c r="AJ37" s="3"/>
      <c r="AK37" s="3"/>
      <c r="AL37" s="3"/>
      <c r="AM37" s="3"/>
      <c r="AN37" s="3"/>
      <c r="AO37" s="3"/>
      <c r="AP37" s="3"/>
      <c r="AQ37" s="3"/>
      <c r="AR37" s="3"/>
      <c r="AS37" s="3"/>
      <c r="AT37" s="3"/>
      <c r="AU37" s="3"/>
      <c r="AV37" s="12" t="s">
        <v>38</v>
      </c>
      <c r="AW37" s="12"/>
      <c r="AX37" s="14" t="s">
        <v>38</v>
      </c>
      <c r="AY37" s="14"/>
      <c r="AZ37" s="14"/>
      <c r="BA37" s="3"/>
      <c r="BB37" s="3"/>
      <c r="BC37" s="3"/>
      <c r="BD37" s="3" t="s">
        <v>38</v>
      </c>
      <c r="BE37" s="3"/>
      <c r="BF37" s="3"/>
      <c r="BG37" s="3"/>
      <c r="BH37" s="3"/>
      <c r="BI37" s="4" t="s">
        <v>38</v>
      </c>
      <c r="BJ37" s="3"/>
      <c r="BK37" s="3"/>
      <c r="BL37" s="3"/>
      <c r="BM37" s="3"/>
    </row>
    <row r="38" spans="1:65" ht="18" customHeight="1" x14ac:dyDescent="0.2">
      <c r="A38" s="553"/>
      <c r="B38" s="675"/>
      <c r="C38" s="676"/>
      <c r="D38" s="676"/>
      <c r="E38" s="676"/>
      <c r="F38" s="676"/>
      <c r="G38" s="676"/>
      <c r="H38" s="676"/>
      <c r="I38" s="677"/>
      <c r="J38" s="689" t="s">
        <v>9</v>
      </c>
      <c r="K38" s="689"/>
      <c r="L38" s="689"/>
      <c r="M38" s="689"/>
      <c r="N38" s="689"/>
      <c r="O38" s="689"/>
      <c r="P38" s="689" t="s">
        <v>10</v>
      </c>
      <c r="Q38" s="689"/>
      <c r="R38" s="689"/>
      <c r="S38" s="689"/>
      <c r="T38" s="689"/>
      <c r="U38" s="629"/>
      <c r="V38" s="665"/>
      <c r="W38" s="666"/>
      <c r="X38" s="666"/>
      <c r="Y38" s="666"/>
      <c r="Z38" s="666"/>
      <c r="AA38" s="667"/>
      <c r="AB38" s="111"/>
      <c r="AC38" s="111"/>
      <c r="AD38" s="111"/>
      <c r="AE38" s="112"/>
      <c r="AF38" s="3"/>
      <c r="AG38" s="13"/>
      <c r="AH38" s="12"/>
      <c r="AI38" s="3"/>
      <c r="AJ38" s="3"/>
      <c r="AK38" s="3"/>
      <c r="AL38" s="3"/>
      <c r="AM38" s="3"/>
      <c r="AN38" s="3"/>
      <c r="AO38" s="3"/>
      <c r="AP38" s="3"/>
      <c r="AQ38" s="3"/>
      <c r="AR38" s="3"/>
      <c r="AS38" s="3"/>
      <c r="AT38" s="3"/>
      <c r="AU38" s="3"/>
      <c r="AV38" s="12"/>
      <c r="AW38" s="12"/>
      <c r="AX38" s="14"/>
      <c r="AY38" s="14"/>
      <c r="AZ38" s="14"/>
      <c r="BA38" s="3"/>
      <c r="BB38" s="3"/>
      <c r="BC38" s="3"/>
      <c r="BD38" s="3"/>
      <c r="BE38" s="3"/>
      <c r="BF38" s="3"/>
      <c r="BG38" s="3"/>
      <c r="BH38" s="3"/>
      <c r="BI38" s="4"/>
      <c r="BJ38" s="3"/>
      <c r="BK38" s="3"/>
      <c r="BL38" s="3"/>
      <c r="BM38" s="3"/>
    </row>
    <row r="39" spans="1:65" ht="18" customHeight="1" x14ac:dyDescent="0.2">
      <c r="A39" s="553"/>
      <c r="B39" s="118" t="s">
        <v>46</v>
      </c>
      <c r="C39" s="119"/>
      <c r="D39" s="119"/>
      <c r="E39" s="119"/>
      <c r="F39" s="119"/>
      <c r="G39" s="119"/>
      <c r="H39" s="119"/>
      <c r="I39" s="119"/>
      <c r="J39" s="669"/>
      <c r="K39" s="669"/>
      <c r="L39" s="669"/>
      <c r="M39" s="669"/>
      <c r="N39" s="669"/>
      <c r="O39" s="669"/>
      <c r="P39" s="669"/>
      <c r="Q39" s="669"/>
      <c r="R39" s="669"/>
      <c r="S39" s="669"/>
      <c r="T39" s="669"/>
      <c r="U39" s="690"/>
      <c r="V39" s="668"/>
      <c r="W39" s="668"/>
      <c r="X39" s="668"/>
      <c r="Y39" s="668"/>
      <c r="Z39" s="668"/>
      <c r="AA39" s="668"/>
      <c r="AB39" s="111"/>
      <c r="AC39" s="111"/>
      <c r="AD39" s="111"/>
      <c r="AE39" s="112"/>
      <c r="AF39" s="3"/>
      <c r="AG39" s="13"/>
      <c r="AH39" s="12"/>
      <c r="AI39" s="3"/>
      <c r="AJ39" s="3"/>
      <c r="AK39" s="3"/>
      <c r="AL39" s="3"/>
      <c r="AM39" s="3"/>
      <c r="AN39" s="3"/>
      <c r="AO39" s="3"/>
      <c r="AP39" s="3"/>
      <c r="AQ39" s="3"/>
      <c r="AR39" s="3"/>
      <c r="AS39" s="3"/>
      <c r="AT39" s="3"/>
      <c r="AU39" s="3"/>
      <c r="AV39" s="12"/>
      <c r="AW39" s="12"/>
      <c r="AX39" s="14"/>
      <c r="AY39" s="14"/>
      <c r="AZ39" s="14"/>
      <c r="BA39" s="3"/>
      <c r="BB39" s="3"/>
      <c r="BC39" s="3"/>
      <c r="BD39" s="3"/>
      <c r="BE39" s="3"/>
      <c r="BF39" s="3"/>
      <c r="BG39" s="3"/>
      <c r="BH39" s="3"/>
      <c r="BI39" s="4"/>
      <c r="BJ39" s="3"/>
      <c r="BK39" s="3"/>
      <c r="BL39" s="3"/>
      <c r="BM39" s="3"/>
    </row>
    <row r="40" spans="1:65" ht="18" customHeight="1" thickBot="1" x14ac:dyDescent="0.25">
      <c r="A40" s="553"/>
      <c r="B40" s="120" t="s">
        <v>47</v>
      </c>
      <c r="C40" s="121"/>
      <c r="D40" s="121"/>
      <c r="E40" s="121"/>
      <c r="F40" s="121"/>
      <c r="G40" s="121"/>
      <c r="H40" s="121"/>
      <c r="I40" s="121"/>
      <c r="J40" s="691"/>
      <c r="K40" s="691"/>
      <c r="L40" s="691"/>
      <c r="M40" s="691"/>
      <c r="N40" s="691"/>
      <c r="O40" s="691"/>
      <c r="P40" s="691"/>
      <c r="Q40" s="691"/>
      <c r="R40" s="691"/>
      <c r="S40" s="691"/>
      <c r="T40" s="691"/>
      <c r="U40" s="692"/>
      <c r="V40" s="669"/>
      <c r="W40" s="669"/>
      <c r="X40" s="669"/>
      <c r="Y40" s="669"/>
      <c r="Z40" s="669"/>
      <c r="AA40" s="669"/>
      <c r="AB40" s="111"/>
      <c r="AC40" s="111"/>
      <c r="AD40" s="111"/>
      <c r="AE40" s="112"/>
      <c r="AF40" s="3"/>
      <c r="AG40" s="13"/>
      <c r="AH40" s="12"/>
      <c r="AI40" s="3"/>
      <c r="AJ40" s="3"/>
      <c r="AK40" s="3"/>
      <c r="AL40" s="3"/>
      <c r="AM40" s="3"/>
      <c r="AN40" s="3"/>
      <c r="AO40" s="3"/>
      <c r="AP40" s="3"/>
      <c r="AQ40" s="3"/>
      <c r="AR40" s="3"/>
      <c r="AS40" s="3"/>
      <c r="AT40" s="3"/>
      <c r="AU40" s="3"/>
      <c r="AV40" s="12"/>
      <c r="AW40" s="12"/>
      <c r="AX40" s="14"/>
      <c r="AY40" s="14"/>
      <c r="AZ40" s="14"/>
      <c r="BA40" s="3"/>
      <c r="BB40" s="3"/>
      <c r="BC40" s="3"/>
      <c r="BD40" s="3"/>
      <c r="BE40" s="3"/>
      <c r="BF40" s="3"/>
      <c r="BG40" s="3"/>
      <c r="BH40" s="3"/>
      <c r="BI40" s="4"/>
      <c r="BJ40" s="3"/>
      <c r="BK40" s="3"/>
      <c r="BL40" s="3"/>
      <c r="BM40" s="3"/>
    </row>
    <row r="41" spans="1:65" ht="24" customHeight="1" thickTop="1" thickBot="1" x14ac:dyDescent="0.25">
      <c r="A41" s="553"/>
      <c r="B41" s="122" t="s">
        <v>48</v>
      </c>
      <c r="C41" s="123"/>
      <c r="D41" s="124"/>
      <c r="E41" s="124"/>
      <c r="F41" s="124"/>
      <c r="G41" s="124"/>
      <c r="H41" s="124"/>
      <c r="I41" s="124"/>
      <c r="J41" s="693"/>
      <c r="K41" s="694"/>
      <c r="L41" s="694"/>
      <c r="M41" s="694"/>
      <c r="N41" s="694"/>
      <c r="O41" s="694"/>
      <c r="P41" s="694"/>
      <c r="Q41" s="694"/>
      <c r="R41" s="694"/>
      <c r="S41" s="694"/>
      <c r="T41" s="694"/>
      <c r="U41" s="695"/>
      <c r="V41" s="670" t="s">
        <v>175</v>
      </c>
      <c r="W41" s="670"/>
      <c r="X41" s="670"/>
      <c r="Y41" s="670"/>
      <c r="Z41" s="670"/>
      <c r="AA41" s="670"/>
      <c r="AB41" s="670"/>
      <c r="AC41" s="670"/>
      <c r="AD41" s="670"/>
      <c r="AE41" s="671"/>
      <c r="AF41" s="3"/>
      <c r="AG41" s="13"/>
      <c r="AH41" s="12"/>
      <c r="AI41" s="3"/>
      <c r="AJ41" s="3"/>
      <c r="AK41" s="3"/>
      <c r="AL41" s="3"/>
      <c r="AM41" s="3"/>
      <c r="AN41" s="3"/>
      <c r="AO41" s="3"/>
      <c r="AP41" s="3"/>
      <c r="AQ41" s="3"/>
      <c r="AR41" s="3"/>
      <c r="AS41" s="3"/>
      <c r="AT41" s="3"/>
      <c r="AU41" s="3"/>
      <c r="AV41" s="12"/>
      <c r="AW41" s="12"/>
      <c r="AX41" s="14"/>
      <c r="AY41" s="14"/>
      <c r="AZ41" s="14"/>
      <c r="BA41" s="3"/>
      <c r="BB41" s="3"/>
      <c r="BC41" s="3"/>
      <c r="BD41" s="3"/>
      <c r="BE41" s="3"/>
      <c r="BF41" s="3"/>
      <c r="BG41" s="3"/>
      <c r="BH41" s="3"/>
      <c r="BI41" s="4"/>
      <c r="BJ41" s="3"/>
      <c r="BK41" s="3"/>
      <c r="BL41" s="3"/>
      <c r="BM41" s="3"/>
    </row>
    <row r="42" spans="1:65" ht="18" customHeight="1" thickTop="1" x14ac:dyDescent="0.2">
      <c r="A42" s="566" t="s">
        <v>11</v>
      </c>
      <c r="B42" s="726" t="s">
        <v>12</v>
      </c>
      <c r="C42" s="727"/>
      <c r="D42" s="727"/>
      <c r="E42" s="727"/>
      <c r="F42" s="167" t="s">
        <v>13</v>
      </c>
      <c r="G42" s="167" t="s">
        <v>14</v>
      </c>
      <c r="H42" s="167" t="s">
        <v>15</v>
      </c>
      <c r="I42" s="167" t="s">
        <v>16</v>
      </c>
      <c r="J42" s="168" t="s">
        <v>17</v>
      </c>
      <c r="K42" s="167" t="s">
        <v>18</v>
      </c>
      <c r="L42" s="167" t="s">
        <v>19</v>
      </c>
      <c r="M42" s="167" t="s">
        <v>20</v>
      </c>
      <c r="N42" s="681" t="s">
        <v>176</v>
      </c>
      <c r="O42" s="682"/>
      <c r="P42" s="682"/>
      <c r="Q42" s="682"/>
      <c r="R42" s="682"/>
      <c r="S42" s="683"/>
      <c r="T42" s="719"/>
      <c r="U42" s="720"/>
      <c r="V42" s="721"/>
      <c r="W42" s="721"/>
      <c r="X42" s="721"/>
      <c r="Y42" s="721"/>
      <c r="Z42" s="721"/>
      <c r="AA42" s="721"/>
      <c r="AB42" s="721"/>
      <c r="AC42" s="721"/>
      <c r="AD42" s="721"/>
      <c r="AE42" s="722"/>
      <c r="AF42" s="3"/>
      <c r="AG42" s="3"/>
      <c r="AH42" s="3"/>
      <c r="AI42" s="3"/>
      <c r="AJ42" s="3"/>
      <c r="AK42" s="3"/>
      <c r="AL42" s="3"/>
      <c r="AM42" s="3"/>
      <c r="AN42" s="3"/>
      <c r="AO42" s="3"/>
    </row>
    <row r="43" spans="1:65" ht="18" customHeight="1" x14ac:dyDescent="0.2">
      <c r="A43" s="567"/>
      <c r="B43" s="576"/>
      <c r="C43" s="577"/>
      <c r="D43" s="577"/>
      <c r="E43" s="577"/>
      <c r="F43" s="139"/>
      <c r="G43" s="33"/>
      <c r="H43" s="33"/>
      <c r="I43" s="33"/>
      <c r="J43" s="33"/>
      <c r="K43" s="33"/>
      <c r="L43" s="139"/>
      <c r="M43" s="33"/>
      <c r="N43" s="684"/>
      <c r="O43" s="685"/>
      <c r="P43" s="685"/>
      <c r="Q43" s="685"/>
      <c r="R43" s="685"/>
      <c r="S43" s="686"/>
      <c r="T43" s="723"/>
      <c r="U43" s="724"/>
      <c r="V43" s="724"/>
      <c r="W43" s="724"/>
      <c r="X43" s="724"/>
      <c r="Y43" s="724"/>
      <c r="Z43" s="724"/>
      <c r="AA43" s="724"/>
      <c r="AB43" s="724"/>
      <c r="AC43" s="724"/>
      <c r="AD43" s="724"/>
      <c r="AE43" s="725"/>
      <c r="AF43" s="3"/>
      <c r="AG43" s="3"/>
      <c r="AH43" s="3"/>
      <c r="AI43" s="3"/>
      <c r="AJ43" s="3"/>
      <c r="AK43" s="3"/>
      <c r="AL43" s="3"/>
      <c r="AM43" s="3"/>
      <c r="AN43" s="3"/>
      <c r="AO43" s="3"/>
    </row>
    <row r="44" spans="1:65" ht="18" customHeight="1" x14ac:dyDescent="0.2">
      <c r="A44" s="567"/>
      <c r="B44" s="672" t="s">
        <v>49</v>
      </c>
      <c r="C44" s="673"/>
      <c r="D44" s="673"/>
      <c r="E44" s="673"/>
      <c r="F44" s="629" t="s">
        <v>21</v>
      </c>
      <c r="G44" s="630"/>
      <c r="H44" s="631"/>
      <c r="I44" s="158"/>
      <c r="J44" s="115" t="s">
        <v>177</v>
      </c>
      <c r="K44" s="183"/>
      <c r="L44" s="114" t="s">
        <v>178</v>
      </c>
      <c r="M44" s="115" t="s">
        <v>179</v>
      </c>
      <c r="N44" s="159"/>
      <c r="O44" s="115" t="s">
        <v>177</v>
      </c>
      <c r="P44" s="183"/>
      <c r="Q44" s="114" t="s">
        <v>178</v>
      </c>
      <c r="R44" s="127"/>
      <c r="S44" s="128"/>
      <c r="T44" s="129"/>
      <c r="U44" s="130"/>
      <c r="V44" s="130"/>
      <c r="W44" s="130"/>
      <c r="X44" s="128"/>
      <c r="Y44" s="129"/>
      <c r="Z44" s="130"/>
      <c r="AA44" s="130"/>
      <c r="AB44" s="1"/>
      <c r="AC44" s="1"/>
      <c r="AD44" s="1"/>
      <c r="AE44" s="131"/>
      <c r="AF44" s="3"/>
      <c r="AG44" s="3"/>
      <c r="AH44" s="3"/>
      <c r="AI44" s="3"/>
      <c r="AJ44" s="3"/>
      <c r="AK44" s="3"/>
      <c r="AL44" s="3"/>
      <c r="AM44" s="3"/>
      <c r="AN44" s="3"/>
      <c r="AO44" s="3"/>
    </row>
    <row r="45" spans="1:65" ht="18" customHeight="1" x14ac:dyDescent="0.2">
      <c r="A45" s="567"/>
      <c r="B45" s="687"/>
      <c r="C45" s="688"/>
      <c r="D45" s="688"/>
      <c r="E45" s="688"/>
      <c r="F45" s="568" t="s">
        <v>22</v>
      </c>
      <c r="G45" s="630"/>
      <c r="H45" s="631"/>
      <c r="I45" s="158"/>
      <c r="J45" s="115" t="s">
        <v>177</v>
      </c>
      <c r="K45" s="183"/>
      <c r="L45" s="114" t="s">
        <v>178</v>
      </c>
      <c r="M45" s="115" t="s">
        <v>179</v>
      </c>
      <c r="N45" s="159"/>
      <c r="O45" s="115" t="s">
        <v>177</v>
      </c>
      <c r="P45" s="183"/>
      <c r="Q45" s="114" t="s">
        <v>178</v>
      </c>
      <c r="R45" s="137"/>
      <c r="S45" s="138"/>
      <c r="T45" s="117"/>
      <c r="U45" s="116"/>
      <c r="V45" s="116"/>
      <c r="W45" s="116"/>
      <c r="X45" s="138"/>
      <c r="Y45" s="117"/>
      <c r="Z45" s="116"/>
      <c r="AA45" s="116"/>
      <c r="AB45" s="4"/>
      <c r="AC45" s="4"/>
      <c r="AD45" s="4"/>
      <c r="AE45" s="40"/>
      <c r="AF45" s="3"/>
      <c r="AG45" s="3"/>
      <c r="AH45" s="3"/>
      <c r="AI45" s="3"/>
      <c r="AJ45" s="3"/>
      <c r="AK45" s="3"/>
      <c r="AL45" s="3"/>
      <c r="AM45" s="3"/>
      <c r="AN45" s="3"/>
      <c r="AO45" s="3"/>
    </row>
    <row r="46" spans="1:65" ht="18" customHeight="1" x14ac:dyDescent="0.2">
      <c r="A46" s="567"/>
      <c r="B46" s="687"/>
      <c r="C46" s="688"/>
      <c r="D46" s="688"/>
      <c r="E46" s="688"/>
      <c r="F46" s="678" t="s">
        <v>23</v>
      </c>
      <c r="G46" s="679"/>
      <c r="H46" s="680"/>
      <c r="I46" s="158"/>
      <c r="J46" s="115" t="s">
        <v>177</v>
      </c>
      <c r="K46" s="183"/>
      <c r="L46" s="114" t="s">
        <v>178</v>
      </c>
      <c r="M46" s="115" t="s">
        <v>179</v>
      </c>
      <c r="N46" s="159"/>
      <c r="O46" s="115" t="s">
        <v>177</v>
      </c>
      <c r="P46" s="183"/>
      <c r="Q46" s="114" t="s">
        <v>178</v>
      </c>
      <c r="R46" s="132"/>
      <c r="S46" s="133"/>
      <c r="T46" s="134"/>
      <c r="U46" s="135"/>
      <c r="V46" s="135"/>
      <c r="W46" s="135"/>
      <c r="X46" s="133"/>
      <c r="Y46" s="134"/>
      <c r="Z46" s="135"/>
      <c r="AA46" s="135"/>
      <c r="AB46" s="113"/>
      <c r="AC46" s="113"/>
      <c r="AD46" s="113"/>
      <c r="AE46" s="136"/>
      <c r="AF46" s="3"/>
      <c r="AG46" s="3"/>
      <c r="AH46" s="3"/>
      <c r="AI46" s="3"/>
      <c r="AJ46" s="3"/>
      <c r="AK46" s="3"/>
      <c r="AL46" s="3"/>
      <c r="AM46" s="3"/>
      <c r="AN46" s="3"/>
      <c r="AO46" s="3"/>
    </row>
    <row r="47" spans="1:65" ht="18" customHeight="1" x14ac:dyDescent="0.2">
      <c r="A47" s="567"/>
      <c r="B47" s="675"/>
      <c r="C47" s="676"/>
      <c r="D47" s="676"/>
      <c r="E47" s="676"/>
      <c r="F47" s="629" t="s">
        <v>24</v>
      </c>
      <c r="G47" s="630"/>
      <c r="H47" s="631"/>
      <c r="I47" s="698"/>
      <c r="J47" s="699"/>
      <c r="K47" s="699"/>
      <c r="L47" s="699"/>
      <c r="M47" s="699"/>
      <c r="N47" s="699"/>
      <c r="O47" s="699"/>
      <c r="P47" s="699"/>
      <c r="Q47" s="699"/>
      <c r="R47" s="699"/>
      <c r="S47" s="699"/>
      <c r="T47" s="699"/>
      <c r="U47" s="699"/>
      <c r="V47" s="699"/>
      <c r="W47" s="699"/>
      <c r="X47" s="699"/>
      <c r="Y47" s="699"/>
      <c r="Z47" s="699"/>
      <c r="AA47" s="699"/>
      <c r="AB47" s="699"/>
      <c r="AC47" s="699"/>
      <c r="AD47" s="699"/>
      <c r="AE47" s="700"/>
      <c r="AF47" s="3"/>
      <c r="AG47" s="3"/>
      <c r="AH47" s="3"/>
      <c r="AI47" s="3"/>
      <c r="AJ47" s="3"/>
      <c r="AK47" s="3"/>
      <c r="AL47" s="3"/>
      <c r="AM47" s="3"/>
      <c r="AN47" s="3"/>
      <c r="AO47" s="3"/>
    </row>
    <row r="48" spans="1:65" ht="18" customHeight="1" x14ac:dyDescent="0.2">
      <c r="A48" s="567"/>
      <c r="B48" s="560" t="s">
        <v>25</v>
      </c>
      <c r="C48" s="571"/>
      <c r="D48" s="571"/>
      <c r="E48" s="572"/>
      <c r="F48" s="712" t="s">
        <v>83</v>
      </c>
      <c r="G48" s="713"/>
      <c r="H48" s="713"/>
      <c r="I48" s="713"/>
      <c r="J48" s="713"/>
      <c r="K48" s="713"/>
      <c r="L48" s="714"/>
      <c r="M48" s="701" t="s">
        <v>260</v>
      </c>
      <c r="N48" s="702"/>
      <c r="O48" s="702"/>
      <c r="P48" s="702"/>
      <c r="Q48" s="702"/>
      <c r="R48" s="702"/>
      <c r="S48" s="702"/>
      <c r="T48" s="702"/>
      <c r="U48" s="702"/>
      <c r="V48" s="702"/>
      <c r="W48" s="702"/>
      <c r="X48" s="702"/>
      <c r="Y48" s="702"/>
      <c r="Z48" s="702"/>
      <c r="AA48" s="702"/>
      <c r="AB48" s="702"/>
      <c r="AC48" s="702"/>
      <c r="AD48" s="702"/>
      <c r="AE48" s="703"/>
      <c r="AF48" s="3"/>
      <c r="AG48" s="3"/>
      <c r="AH48" s="3"/>
      <c r="AI48" s="3"/>
      <c r="AJ48" s="3"/>
      <c r="AK48" s="3"/>
      <c r="AL48" s="3"/>
      <c r="AM48" s="3"/>
      <c r="AN48" s="3"/>
      <c r="AO48" s="3"/>
    </row>
    <row r="49" spans="1:41" ht="18" customHeight="1" x14ac:dyDescent="0.2">
      <c r="A49" s="567"/>
      <c r="B49" s="576"/>
      <c r="C49" s="577"/>
      <c r="D49" s="577"/>
      <c r="E49" s="578"/>
      <c r="F49" s="715" t="s">
        <v>50</v>
      </c>
      <c r="G49" s="716"/>
      <c r="H49" s="716"/>
      <c r="I49" s="716"/>
      <c r="J49" s="716"/>
      <c r="K49" s="716"/>
      <c r="L49" s="717"/>
      <c r="M49" s="704" t="s">
        <v>79</v>
      </c>
      <c r="N49" s="705"/>
      <c r="O49" s="705"/>
      <c r="P49" s="705"/>
      <c r="Q49" s="705"/>
      <c r="R49" s="705"/>
      <c r="S49" s="705"/>
      <c r="T49" s="705"/>
      <c r="U49" s="705"/>
      <c r="V49" s="705"/>
      <c r="W49" s="705"/>
      <c r="X49" s="705"/>
      <c r="Y49" s="705"/>
      <c r="Z49" s="705"/>
      <c r="AA49" s="705"/>
      <c r="AB49" s="705"/>
      <c r="AC49" s="705"/>
      <c r="AD49" s="705"/>
      <c r="AE49" s="706"/>
      <c r="AF49" s="3"/>
      <c r="AG49" s="3"/>
      <c r="AH49" s="3"/>
      <c r="AI49" s="3"/>
      <c r="AJ49" s="3"/>
      <c r="AK49" s="3"/>
      <c r="AL49" s="3"/>
      <c r="AM49" s="3"/>
      <c r="AN49" s="3"/>
      <c r="AO49" s="3"/>
    </row>
    <row r="50" spans="1:41" ht="18" customHeight="1" x14ac:dyDescent="0.2">
      <c r="A50" s="567"/>
      <c r="B50" s="718" t="s">
        <v>26</v>
      </c>
      <c r="C50" s="679"/>
      <c r="D50" s="679"/>
      <c r="E50" s="680"/>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700"/>
      <c r="AF50" s="3"/>
      <c r="AG50" s="3"/>
      <c r="AH50" s="3"/>
      <c r="AI50" s="3"/>
      <c r="AJ50" s="3"/>
      <c r="AK50" s="3"/>
      <c r="AL50" s="3"/>
      <c r="AM50" s="3"/>
      <c r="AN50" s="3"/>
      <c r="AO50" s="3"/>
    </row>
    <row r="51" spans="1:41" ht="18" customHeight="1" x14ac:dyDescent="0.2">
      <c r="A51" s="567"/>
      <c r="B51" s="593" t="s">
        <v>180</v>
      </c>
      <c r="C51" s="571"/>
      <c r="D51" s="571"/>
      <c r="E51" s="572"/>
      <c r="F51" s="629" t="s">
        <v>54</v>
      </c>
      <c r="G51" s="631"/>
      <c r="H51" s="696" t="s">
        <v>181</v>
      </c>
      <c r="I51" s="697"/>
      <c r="J51" s="697"/>
      <c r="K51" s="697"/>
      <c r="L51" s="568" t="s">
        <v>32</v>
      </c>
      <c r="M51" s="631"/>
      <c r="N51" s="696"/>
      <c r="O51" s="697"/>
      <c r="P51" s="697"/>
      <c r="Q51" s="697"/>
      <c r="R51" s="568" t="s">
        <v>64</v>
      </c>
      <c r="S51" s="631"/>
      <c r="T51" s="696"/>
      <c r="U51" s="697"/>
      <c r="V51" s="697"/>
      <c r="W51" s="697"/>
      <c r="X51" s="568" t="s">
        <v>65</v>
      </c>
      <c r="Y51" s="631"/>
      <c r="Z51" s="696"/>
      <c r="AA51" s="697"/>
      <c r="AB51" s="697"/>
      <c r="AC51" s="697"/>
      <c r="AD51" s="5"/>
      <c r="AE51" s="10"/>
      <c r="AF51" s="3"/>
      <c r="AG51" s="3"/>
      <c r="AH51" s="3"/>
      <c r="AI51" s="3"/>
      <c r="AJ51" s="3"/>
      <c r="AK51" s="3"/>
      <c r="AL51" s="3"/>
      <c r="AM51" s="3"/>
      <c r="AN51" s="3"/>
      <c r="AO51" s="3"/>
    </row>
    <row r="52" spans="1:41" ht="18" customHeight="1" x14ac:dyDescent="0.2">
      <c r="A52" s="653"/>
      <c r="B52" s="576"/>
      <c r="C52" s="577"/>
      <c r="D52" s="577"/>
      <c r="E52" s="578"/>
      <c r="F52" s="629" t="s">
        <v>24</v>
      </c>
      <c r="G52" s="631"/>
      <c r="H52" s="698"/>
      <c r="I52" s="699"/>
      <c r="J52" s="699"/>
      <c r="K52" s="699"/>
      <c r="L52" s="699"/>
      <c r="M52" s="699"/>
      <c r="N52" s="699"/>
      <c r="O52" s="699"/>
      <c r="P52" s="699"/>
      <c r="Q52" s="699"/>
      <c r="R52" s="699"/>
      <c r="S52" s="699"/>
      <c r="T52" s="699"/>
      <c r="U52" s="699"/>
      <c r="V52" s="699"/>
      <c r="W52" s="699"/>
      <c r="X52" s="699"/>
      <c r="Y52" s="699"/>
      <c r="Z52" s="699"/>
      <c r="AA52" s="699"/>
      <c r="AB52" s="699"/>
      <c r="AC52" s="699"/>
      <c r="AD52" s="699"/>
      <c r="AE52" s="700"/>
      <c r="AF52" s="3"/>
      <c r="AG52" s="3"/>
      <c r="AH52" s="3"/>
      <c r="AI52" s="3"/>
      <c r="AJ52" s="3"/>
      <c r="AK52" s="3"/>
      <c r="AL52" s="3"/>
      <c r="AM52" s="3"/>
      <c r="AN52" s="3"/>
      <c r="AO52" s="3"/>
    </row>
    <row r="53" spans="1:41" ht="18" customHeight="1" thickBot="1" x14ac:dyDescent="0.25">
      <c r="A53" s="707" t="s">
        <v>51</v>
      </c>
      <c r="B53" s="708"/>
      <c r="C53" s="708"/>
      <c r="D53" s="708"/>
      <c r="E53" s="709"/>
      <c r="F53" s="710" t="s">
        <v>52</v>
      </c>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1"/>
      <c r="AF53" s="3"/>
      <c r="AG53" s="3"/>
      <c r="AH53" s="3"/>
      <c r="AI53" s="3"/>
      <c r="AJ53" s="3"/>
      <c r="AK53" s="3"/>
      <c r="AL53" s="3"/>
      <c r="AM53" s="3"/>
      <c r="AN53" s="3"/>
      <c r="AO53" s="3"/>
    </row>
    <row r="54" spans="1:41" ht="6" customHeight="1" x14ac:dyDescent="0.2">
      <c r="A54" s="140"/>
      <c r="B54" s="140"/>
      <c r="C54" s="140"/>
      <c r="D54" s="140"/>
      <c r="E54" s="140"/>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3"/>
      <c r="AG54" s="3"/>
      <c r="AH54" s="3"/>
      <c r="AI54" s="3"/>
      <c r="AJ54" s="3"/>
      <c r="AK54" s="3"/>
      <c r="AL54" s="3"/>
      <c r="AM54" s="3"/>
      <c r="AN54" s="3"/>
      <c r="AO54" s="3"/>
    </row>
    <row r="55" spans="1:41" ht="14.25" customHeight="1" x14ac:dyDescent="0.2">
      <c r="A55" s="17" t="s">
        <v>53</v>
      </c>
      <c r="B55" s="142" t="s">
        <v>182</v>
      </c>
      <c r="C55" s="19" t="s">
        <v>195</v>
      </c>
      <c r="D55" s="53"/>
      <c r="E55" s="16"/>
      <c r="F55" s="143"/>
      <c r="G55" s="143"/>
      <c r="H55" s="143"/>
      <c r="I55" s="143"/>
      <c r="J55" s="143"/>
      <c r="K55" s="143"/>
      <c r="L55" s="143"/>
      <c r="M55" s="143"/>
      <c r="N55" s="143"/>
      <c r="O55" s="143"/>
      <c r="P55" s="143"/>
      <c r="Q55" s="143"/>
      <c r="R55" s="143"/>
      <c r="S55" s="143"/>
      <c r="T55" s="143"/>
      <c r="U55" s="143"/>
      <c r="V55" s="143"/>
      <c r="W55" s="143"/>
      <c r="X55" s="143"/>
      <c r="Y55" s="16"/>
      <c r="Z55" s="16"/>
      <c r="AA55" s="16"/>
      <c r="AB55" s="16"/>
      <c r="AC55" s="16"/>
      <c r="AD55" s="16"/>
      <c r="AE55" s="16"/>
      <c r="AF55" s="3"/>
      <c r="AG55" s="3"/>
      <c r="AH55" s="3"/>
      <c r="AI55" s="3"/>
      <c r="AJ55" s="3"/>
      <c r="AK55" s="3"/>
      <c r="AL55" s="3"/>
      <c r="AM55" s="3"/>
      <c r="AN55" s="3"/>
      <c r="AO55" s="3"/>
    </row>
    <row r="56" spans="1:41" ht="14.25" customHeight="1" x14ac:dyDescent="0.2">
      <c r="A56" s="17"/>
      <c r="B56" s="18"/>
      <c r="C56" s="17"/>
      <c r="D56" s="19"/>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3"/>
      <c r="AG56" s="3"/>
      <c r="AH56" s="3"/>
      <c r="AI56" s="3"/>
      <c r="AJ56" s="3"/>
      <c r="AK56" s="3"/>
      <c r="AL56" s="3"/>
      <c r="AM56" s="3"/>
      <c r="AN56" s="3"/>
      <c r="AO56" s="3"/>
    </row>
    <row r="57" spans="1:41" s="21" customFormat="1" ht="49.5" customHeight="1" x14ac:dyDescent="0.2"/>
    <row r="58" spans="1:41" s="15" customFormat="1" ht="14.25" customHeight="1" x14ac:dyDescent="0.2">
      <c r="Y58" s="20"/>
    </row>
    <row r="59" spans="1:41" s="15" customFormat="1" ht="14.25" customHeight="1" x14ac:dyDescent="0.2"/>
    <row r="60" spans="1:41" x14ac:dyDescent="0.2">
      <c r="D60" s="22"/>
    </row>
    <row r="61" spans="1:41" x14ac:dyDescent="0.2">
      <c r="D61" s="22"/>
    </row>
  </sheetData>
  <mergeCells count="128">
    <mergeCell ref="X51:Y51"/>
    <mergeCell ref="Z51:AC51"/>
    <mergeCell ref="H52:AE52"/>
    <mergeCell ref="M48:AE48"/>
    <mergeCell ref="M49:AE49"/>
    <mergeCell ref="A53:E53"/>
    <mergeCell ref="B51:E52"/>
    <mergeCell ref="F53:AE53"/>
    <mergeCell ref="F52:G52"/>
    <mergeCell ref="F51:G51"/>
    <mergeCell ref="L51:M51"/>
    <mergeCell ref="N51:Q51"/>
    <mergeCell ref="R51:S51"/>
    <mergeCell ref="T51:W51"/>
    <mergeCell ref="A42:A52"/>
    <mergeCell ref="B48:E49"/>
    <mergeCell ref="F48:L48"/>
    <mergeCell ref="F49:L49"/>
    <mergeCell ref="B50:E50"/>
    <mergeCell ref="F50:AE50"/>
    <mergeCell ref="H51:K51"/>
    <mergeCell ref="T42:AE43"/>
    <mergeCell ref="I47:AE47"/>
    <mergeCell ref="B42:E43"/>
    <mergeCell ref="V37:AA38"/>
    <mergeCell ref="V39:AA39"/>
    <mergeCell ref="V40:AA40"/>
    <mergeCell ref="V41:AE41"/>
    <mergeCell ref="B37:I38"/>
    <mergeCell ref="F44:H44"/>
    <mergeCell ref="F45:H45"/>
    <mergeCell ref="F46:H46"/>
    <mergeCell ref="F47:H47"/>
    <mergeCell ref="N42:S43"/>
    <mergeCell ref="B44:E47"/>
    <mergeCell ref="J37:U37"/>
    <mergeCell ref="J38:O38"/>
    <mergeCell ref="P38:U38"/>
    <mergeCell ref="J39:O39"/>
    <mergeCell ref="P39:U39"/>
    <mergeCell ref="J40:O40"/>
    <mergeCell ref="P40:U40"/>
    <mergeCell ref="J41:U41"/>
    <mergeCell ref="V32:AE32"/>
    <mergeCell ref="A25:A32"/>
    <mergeCell ref="B32:E32"/>
    <mergeCell ref="F32:L32"/>
    <mergeCell ref="A35:AE35"/>
    <mergeCell ref="A33:AE33"/>
    <mergeCell ref="W29:Z29"/>
    <mergeCell ref="B30:E31"/>
    <mergeCell ref="F30:L31"/>
    <mergeCell ref="O30:Q31"/>
    <mergeCell ref="T30:V31"/>
    <mergeCell ref="Y30:AE31"/>
    <mergeCell ref="B29:E29"/>
    <mergeCell ref="F29:L29"/>
    <mergeCell ref="M29:N32"/>
    <mergeCell ref="O29:R29"/>
    <mergeCell ref="S29:U29"/>
    <mergeCell ref="O32:U32"/>
    <mergeCell ref="B28:E28"/>
    <mergeCell ref="F28:L28"/>
    <mergeCell ref="O28:U28"/>
    <mergeCell ref="V28:AE28"/>
    <mergeCell ref="O25:R25"/>
    <mergeCell ref="W25:Z25"/>
    <mergeCell ref="O26:Q27"/>
    <mergeCell ref="T26:V27"/>
    <mergeCell ref="Y26:AE27"/>
    <mergeCell ref="M21:AE21"/>
    <mergeCell ref="J22:N22"/>
    <mergeCell ref="O22:AE22"/>
    <mergeCell ref="J24:N24"/>
    <mergeCell ref="O23:AE23"/>
    <mergeCell ref="J23:N23"/>
    <mergeCell ref="O24:AE24"/>
    <mergeCell ref="S25:U25"/>
    <mergeCell ref="O20:U20"/>
    <mergeCell ref="V20:AE20"/>
    <mergeCell ref="B20:E20"/>
    <mergeCell ref="B18:E19"/>
    <mergeCell ref="F18:L19"/>
    <mergeCell ref="A2:D2"/>
    <mergeCell ref="E2:AE2"/>
    <mergeCell ref="A3:AE3"/>
    <mergeCell ref="A7:AE7"/>
    <mergeCell ref="S15:V15"/>
    <mergeCell ref="W15:AE15"/>
    <mergeCell ref="O17:R17"/>
    <mergeCell ref="S17:U17"/>
    <mergeCell ref="W17:Z17"/>
    <mergeCell ref="F15:I15"/>
    <mergeCell ref="J15:R15"/>
    <mergeCell ref="F12:H13"/>
    <mergeCell ref="K12:O13"/>
    <mergeCell ref="F14:L14"/>
    <mergeCell ref="R12:AE13"/>
    <mergeCell ref="M14:AE14"/>
    <mergeCell ref="B17:E17"/>
    <mergeCell ref="F17:L17"/>
    <mergeCell ref="A9:A16"/>
    <mergeCell ref="B9:E9"/>
    <mergeCell ref="F10:AE10"/>
    <mergeCell ref="F9:AE9"/>
    <mergeCell ref="F11:I11"/>
    <mergeCell ref="J11:L11"/>
    <mergeCell ref="N11:Q11"/>
    <mergeCell ref="O18:Q19"/>
    <mergeCell ref="Y18:AE19"/>
    <mergeCell ref="T18:V19"/>
    <mergeCell ref="B15:E16"/>
    <mergeCell ref="F16:I16"/>
    <mergeCell ref="J16:AE16"/>
    <mergeCell ref="A37:A41"/>
    <mergeCell ref="B25:E25"/>
    <mergeCell ref="F25:L25"/>
    <mergeCell ref="M25:N28"/>
    <mergeCell ref="A17:A24"/>
    <mergeCell ref="M17:N20"/>
    <mergeCell ref="B21:L21"/>
    <mergeCell ref="B11:E14"/>
    <mergeCell ref="B10:E10"/>
    <mergeCell ref="F20:G20"/>
    <mergeCell ref="B26:E27"/>
    <mergeCell ref="F26:L27"/>
    <mergeCell ref="B22:I23"/>
    <mergeCell ref="B24:I24"/>
  </mergeCells>
  <phoneticPr fontId="6"/>
  <printOptions horizontalCentered="1"/>
  <pageMargins left="0.31496062992125984" right="0.23622047244094491" top="0.44" bottom="0.19685039370078741" header="0.65"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39"/>
  <sheetViews>
    <sheetView view="pageBreakPreview" zoomScale="78" zoomScaleNormal="100" zoomScaleSheetLayoutView="78" workbookViewId="0">
      <selection activeCell="Z20" sqref="Z20:AE20"/>
    </sheetView>
  </sheetViews>
  <sheetFormatPr defaultColWidth="9" defaultRowHeight="13" x14ac:dyDescent="0.2"/>
  <cols>
    <col min="1" max="1" width="5.36328125" style="6" customWidth="1"/>
    <col min="2" max="31" width="3.08984375" style="6" customWidth="1"/>
    <col min="32" max="42" width="2.6328125" style="6" customWidth="1"/>
    <col min="43" max="43" width="2.7265625" style="6" customWidth="1"/>
    <col min="44" max="44" width="2.6328125" style="6" customWidth="1"/>
    <col min="45" max="45" width="2.7265625" style="6" customWidth="1"/>
    <col min="46" max="65" width="2.6328125" style="6" customWidth="1"/>
    <col min="66" max="16384" width="9" style="6"/>
  </cols>
  <sheetData>
    <row r="1" spans="1:65" ht="7.5" customHeight="1" x14ac:dyDescent="0.2"/>
    <row r="2" spans="1:65" ht="18" customHeight="1" x14ac:dyDescent="0.2">
      <c r="A2" s="623" t="s">
        <v>183</v>
      </c>
      <c r="B2" s="624"/>
      <c r="C2" s="624"/>
      <c r="D2" s="625"/>
      <c r="E2" s="41"/>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row>
    <row r="3" spans="1:65" ht="18" customHeight="1" x14ac:dyDescent="0.2">
      <c r="A3" s="744" t="s">
        <v>184</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row>
    <row r="4" spans="1:65" ht="8.25" customHeight="1" x14ac:dyDescent="0.2">
      <c r="A4" s="7"/>
      <c r="B4" s="8"/>
      <c r="C4" s="8"/>
      <c r="D4" s="8"/>
      <c r="E4" s="8"/>
      <c r="F4" s="37"/>
      <c r="G4" s="8"/>
      <c r="H4" s="8"/>
      <c r="I4" s="8"/>
      <c r="J4" s="8"/>
      <c r="K4" s="8"/>
      <c r="L4" s="8"/>
      <c r="M4" s="8"/>
      <c r="N4" s="8"/>
      <c r="O4" s="8"/>
      <c r="P4" s="8"/>
      <c r="Q4" s="8"/>
      <c r="R4" s="8"/>
      <c r="S4" s="8"/>
      <c r="T4" s="8"/>
      <c r="U4" s="8"/>
      <c r="V4" s="8"/>
      <c r="W4" s="8"/>
      <c r="X4" s="8"/>
      <c r="Y4" s="8"/>
      <c r="Z4" s="8"/>
      <c r="AA4" s="8"/>
      <c r="AB4" s="8"/>
      <c r="AC4" s="8"/>
    </row>
    <row r="5" spans="1:65" customFormat="1" ht="16" customHeight="1" x14ac:dyDescent="0.2">
      <c r="A5" s="78" t="s">
        <v>161</v>
      </c>
      <c r="B5" s="43"/>
      <c r="C5" s="30"/>
      <c r="D5" s="43"/>
      <c r="E5" s="43"/>
      <c r="F5" s="43"/>
      <c r="G5" s="43"/>
      <c r="H5" s="43"/>
      <c r="I5" s="43"/>
      <c r="J5" s="43"/>
      <c r="K5" s="43"/>
      <c r="L5" s="43"/>
      <c r="M5" s="43"/>
      <c r="N5" s="43"/>
      <c r="O5" s="43"/>
      <c r="P5" s="44"/>
      <c r="Q5" s="45"/>
      <c r="R5" s="44"/>
      <c r="S5" s="44"/>
      <c r="T5" s="44"/>
      <c r="U5" s="44"/>
      <c r="V5" s="44"/>
      <c r="W5" s="44"/>
      <c r="X5" s="44"/>
      <c r="Y5" s="44"/>
      <c r="Z5" s="44"/>
      <c r="AA5" s="46"/>
      <c r="AB5" s="46"/>
      <c r="AC5" s="46"/>
    </row>
    <row r="6" spans="1:65" customFormat="1" ht="5.25" customHeight="1" x14ac:dyDescent="0.2">
      <c r="A6" s="42"/>
      <c r="B6" s="43"/>
      <c r="C6" s="30"/>
      <c r="D6" s="43"/>
      <c r="E6" s="43"/>
      <c r="F6" s="43"/>
      <c r="G6" s="43"/>
      <c r="H6" s="43"/>
      <c r="I6" s="43"/>
      <c r="J6" s="43"/>
      <c r="K6" s="43"/>
      <c r="L6" s="43"/>
      <c r="M6" s="43"/>
      <c r="N6" s="43"/>
      <c r="O6" s="43"/>
      <c r="P6" s="44"/>
      <c r="Q6" s="45"/>
      <c r="R6" s="44"/>
      <c r="S6" s="44"/>
      <c r="T6" s="44"/>
      <c r="U6" s="44"/>
      <c r="V6" s="44"/>
      <c r="W6" s="44"/>
      <c r="X6" s="44"/>
      <c r="Y6" s="44"/>
      <c r="Z6" s="44"/>
      <c r="AA6" s="46"/>
      <c r="AB6" s="46"/>
      <c r="AC6" s="46"/>
    </row>
    <row r="7" spans="1:65" customFormat="1" ht="18" customHeight="1" x14ac:dyDescent="0.2">
      <c r="A7" s="628" t="s">
        <v>171</v>
      </c>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row>
    <row r="8" spans="1:65"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65" ht="15.75" customHeight="1" x14ac:dyDescent="0.2">
      <c r="A9" s="636" t="s">
        <v>1</v>
      </c>
      <c r="B9" s="602" t="s">
        <v>2</v>
      </c>
      <c r="C9" s="603"/>
      <c r="D9" s="603"/>
      <c r="E9" s="604"/>
      <c r="F9" s="608"/>
      <c r="G9" s="609"/>
      <c r="H9" s="609"/>
      <c r="I9" s="609"/>
      <c r="J9" s="609"/>
      <c r="K9" s="609"/>
      <c r="L9" s="609"/>
      <c r="M9" s="609"/>
      <c r="N9" s="609"/>
      <c r="O9" s="609"/>
      <c r="P9" s="609"/>
      <c r="Q9" s="609"/>
      <c r="R9" s="609"/>
      <c r="S9" s="609"/>
      <c r="T9" s="609"/>
      <c r="U9" s="609"/>
      <c r="V9" s="609"/>
      <c r="W9" s="609"/>
      <c r="X9" s="609"/>
      <c r="Y9" s="609"/>
      <c r="Z9" s="609"/>
      <c r="AA9" s="609"/>
      <c r="AB9" s="609"/>
      <c r="AC9" s="609"/>
      <c r="AD9" s="609"/>
      <c r="AE9" s="610"/>
      <c r="AF9" s="3"/>
      <c r="AG9" s="3"/>
      <c r="AH9" s="3"/>
      <c r="AI9" s="3"/>
      <c r="AJ9" s="3"/>
      <c r="AK9" s="3"/>
      <c r="AL9" s="3"/>
      <c r="AM9" s="3"/>
      <c r="AN9" s="3"/>
      <c r="AO9" s="3"/>
    </row>
    <row r="10" spans="1:65" ht="26.25" customHeight="1" x14ac:dyDescent="0.2">
      <c r="A10" s="637"/>
      <c r="B10" s="579" t="s">
        <v>162</v>
      </c>
      <c r="C10" s="580"/>
      <c r="D10" s="580"/>
      <c r="E10" s="581"/>
      <c r="F10" s="605"/>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7"/>
      <c r="AF10" s="3"/>
      <c r="AG10" s="3"/>
      <c r="AH10" s="3"/>
      <c r="AI10" s="3"/>
      <c r="AJ10" s="3"/>
      <c r="AK10" s="3"/>
      <c r="AL10" s="3"/>
      <c r="AM10" s="3"/>
      <c r="AN10" s="3"/>
      <c r="AO10" s="3"/>
    </row>
    <row r="11" spans="1:65" ht="18" customHeight="1" x14ac:dyDescent="0.2">
      <c r="A11" s="637"/>
      <c r="B11" s="560" t="s">
        <v>3</v>
      </c>
      <c r="C11" s="571"/>
      <c r="D11" s="571"/>
      <c r="E11" s="572"/>
      <c r="F11" s="611" t="s">
        <v>163</v>
      </c>
      <c r="G11" s="503"/>
      <c r="H11" s="503"/>
      <c r="I11" s="503"/>
      <c r="J11" s="465"/>
      <c r="K11" s="465"/>
      <c r="L11" s="465"/>
      <c r="M11" s="63" t="s">
        <v>39</v>
      </c>
      <c r="N11" s="466"/>
      <c r="O11" s="466"/>
      <c r="P11" s="466"/>
      <c r="Q11" s="466"/>
      <c r="R11" s="63" t="s">
        <v>40</v>
      </c>
      <c r="S11" s="2"/>
      <c r="T11" s="2"/>
      <c r="U11" s="2"/>
      <c r="V11" s="2"/>
      <c r="W11" s="2"/>
      <c r="X11" s="2"/>
      <c r="Y11" s="2"/>
      <c r="Z11" s="2"/>
      <c r="AA11" s="2"/>
      <c r="AB11" s="2"/>
      <c r="AC11" s="2"/>
      <c r="AD11" s="2"/>
      <c r="AE11" s="11"/>
      <c r="AF11" s="3"/>
      <c r="AG11" s="3"/>
      <c r="AH11" s="3"/>
      <c r="AI11" s="3"/>
      <c r="AJ11" s="3"/>
      <c r="AK11" s="3"/>
      <c r="AL11" s="3"/>
      <c r="AM11" s="3"/>
      <c r="AN11" s="3"/>
      <c r="AO11" s="3"/>
    </row>
    <row r="12" spans="1:65" ht="18" customHeight="1" x14ac:dyDescent="0.2">
      <c r="A12" s="637"/>
      <c r="B12" s="573"/>
      <c r="C12" s="574"/>
      <c r="D12" s="574"/>
      <c r="E12" s="575"/>
      <c r="F12" s="467"/>
      <c r="G12" s="468"/>
      <c r="H12" s="468"/>
      <c r="I12" s="32" t="s">
        <v>55</v>
      </c>
      <c r="J12" s="79" t="s">
        <v>59</v>
      </c>
      <c r="K12" s="468"/>
      <c r="L12" s="468"/>
      <c r="M12" s="468"/>
      <c r="N12" s="468"/>
      <c r="O12" s="468"/>
      <c r="P12" s="82" t="s">
        <v>57</v>
      </c>
      <c r="Q12" s="79" t="s">
        <v>58</v>
      </c>
      <c r="R12" s="468"/>
      <c r="S12" s="468"/>
      <c r="T12" s="468"/>
      <c r="U12" s="468"/>
      <c r="V12" s="468"/>
      <c r="W12" s="468"/>
      <c r="X12" s="468"/>
      <c r="Y12" s="468"/>
      <c r="Z12" s="468"/>
      <c r="AA12" s="468"/>
      <c r="AB12" s="468"/>
      <c r="AC12" s="468"/>
      <c r="AD12" s="468"/>
      <c r="AE12" s="632"/>
      <c r="AF12" s="3"/>
      <c r="AG12" s="3"/>
      <c r="AH12" s="3"/>
      <c r="AI12" s="3"/>
      <c r="AJ12" s="3"/>
      <c r="AK12" s="3"/>
      <c r="AL12" s="3"/>
      <c r="AM12" s="3"/>
      <c r="AN12" s="3"/>
      <c r="AO12" s="3"/>
    </row>
    <row r="13" spans="1:65" ht="18" customHeight="1" x14ac:dyDescent="0.2">
      <c r="A13" s="637"/>
      <c r="B13" s="573"/>
      <c r="C13" s="574"/>
      <c r="D13" s="574"/>
      <c r="E13" s="575"/>
      <c r="F13" s="469"/>
      <c r="G13" s="470"/>
      <c r="H13" s="470"/>
      <c r="I13" s="65" t="s">
        <v>56</v>
      </c>
      <c r="J13" s="80" t="s">
        <v>60</v>
      </c>
      <c r="K13" s="470"/>
      <c r="L13" s="470"/>
      <c r="M13" s="470"/>
      <c r="N13" s="470"/>
      <c r="O13" s="470"/>
      <c r="P13" s="80" t="s">
        <v>61</v>
      </c>
      <c r="Q13" s="80"/>
      <c r="R13" s="470"/>
      <c r="S13" s="470"/>
      <c r="T13" s="470"/>
      <c r="U13" s="470"/>
      <c r="V13" s="470"/>
      <c r="W13" s="470"/>
      <c r="X13" s="470"/>
      <c r="Y13" s="470"/>
      <c r="Z13" s="470"/>
      <c r="AA13" s="470"/>
      <c r="AB13" s="470"/>
      <c r="AC13" s="470"/>
      <c r="AD13" s="470"/>
      <c r="AE13" s="633"/>
      <c r="AF13" s="3"/>
      <c r="AG13" s="3"/>
      <c r="AH13" s="3"/>
      <c r="AI13" s="3"/>
      <c r="AJ13" s="3"/>
      <c r="AK13" s="3"/>
      <c r="AL13" s="3"/>
      <c r="AM13" s="3"/>
      <c r="AN13" s="3"/>
      <c r="AO13" s="3"/>
    </row>
    <row r="14" spans="1:65" ht="18" customHeight="1" x14ac:dyDescent="0.2">
      <c r="A14" s="637"/>
      <c r="B14" s="576"/>
      <c r="C14" s="577"/>
      <c r="D14" s="577"/>
      <c r="E14" s="578"/>
      <c r="F14" s="475" t="s">
        <v>121</v>
      </c>
      <c r="G14" s="476"/>
      <c r="H14" s="476"/>
      <c r="I14" s="476"/>
      <c r="J14" s="476"/>
      <c r="K14" s="476"/>
      <c r="L14" s="476"/>
      <c r="M14" s="634"/>
      <c r="N14" s="634"/>
      <c r="O14" s="634"/>
      <c r="P14" s="634"/>
      <c r="Q14" s="634"/>
      <c r="R14" s="634"/>
      <c r="S14" s="634"/>
      <c r="T14" s="634"/>
      <c r="U14" s="634"/>
      <c r="V14" s="634"/>
      <c r="W14" s="634"/>
      <c r="X14" s="634"/>
      <c r="Y14" s="634"/>
      <c r="Z14" s="634"/>
      <c r="AA14" s="634"/>
      <c r="AB14" s="634"/>
      <c r="AC14" s="634"/>
      <c r="AD14" s="634"/>
      <c r="AE14" s="635"/>
      <c r="AF14" s="3"/>
      <c r="AG14" s="3"/>
      <c r="AH14" s="3"/>
      <c r="AI14" s="3"/>
      <c r="AJ14" s="3"/>
      <c r="AK14" s="3"/>
      <c r="AL14" s="3"/>
      <c r="AM14" s="3"/>
      <c r="AN14" s="3"/>
      <c r="AO14" s="3"/>
    </row>
    <row r="15" spans="1:65" ht="18" customHeight="1" x14ac:dyDescent="0.2">
      <c r="A15" s="638"/>
      <c r="B15" s="629" t="s">
        <v>4</v>
      </c>
      <c r="C15" s="630"/>
      <c r="D15" s="630"/>
      <c r="E15" s="631"/>
      <c r="F15" s="629" t="s">
        <v>5</v>
      </c>
      <c r="G15" s="630"/>
      <c r="H15" s="630"/>
      <c r="I15" s="631"/>
      <c r="J15" s="730"/>
      <c r="K15" s="731"/>
      <c r="L15" s="731"/>
      <c r="M15" s="731"/>
      <c r="N15" s="731"/>
      <c r="O15" s="731"/>
      <c r="P15" s="731"/>
      <c r="Q15" s="731"/>
      <c r="R15" s="732"/>
      <c r="S15" s="629" t="s">
        <v>42</v>
      </c>
      <c r="T15" s="630"/>
      <c r="U15" s="630"/>
      <c r="V15" s="630"/>
      <c r="W15" s="730"/>
      <c r="X15" s="731"/>
      <c r="Y15" s="731"/>
      <c r="Z15" s="731"/>
      <c r="AA15" s="731"/>
      <c r="AB15" s="731"/>
      <c r="AC15" s="731"/>
      <c r="AD15" s="731"/>
      <c r="AE15" s="733"/>
      <c r="AF15" s="3"/>
      <c r="AG15" s="3"/>
      <c r="AH15" s="3"/>
      <c r="AI15" s="3"/>
      <c r="AJ15" s="3"/>
      <c r="AK15" s="3"/>
      <c r="AL15" s="3"/>
      <c r="AM15" s="3"/>
      <c r="AN15" s="3"/>
      <c r="AO15" s="3"/>
    </row>
    <row r="16" spans="1:65" ht="29.25" customHeight="1" x14ac:dyDescent="0.2">
      <c r="A16" s="552" t="s">
        <v>45</v>
      </c>
      <c r="B16" s="672"/>
      <c r="C16" s="673"/>
      <c r="D16" s="673"/>
      <c r="E16" s="673"/>
      <c r="F16" s="673"/>
      <c r="G16" s="673"/>
      <c r="H16" s="673"/>
      <c r="I16" s="674"/>
      <c r="J16" s="739" t="s">
        <v>185</v>
      </c>
      <c r="K16" s="616"/>
      <c r="L16" s="616"/>
      <c r="M16" s="616"/>
      <c r="N16" s="616"/>
      <c r="O16" s="616"/>
      <c r="P16" s="616"/>
      <c r="Q16" s="616"/>
      <c r="R16" s="739" t="s">
        <v>186</v>
      </c>
      <c r="S16" s="616"/>
      <c r="T16" s="616"/>
      <c r="U16" s="616"/>
      <c r="V16" s="616"/>
      <c r="W16" s="740"/>
      <c r="X16" s="740"/>
      <c r="Y16" s="741"/>
      <c r="Z16" s="745" t="s">
        <v>174</v>
      </c>
      <c r="AA16" s="746"/>
      <c r="AB16" s="746"/>
      <c r="AC16" s="746"/>
      <c r="AD16" s="747"/>
      <c r="AE16" s="146"/>
      <c r="AF16" s="3"/>
      <c r="AG16" s="13" t="s">
        <v>38</v>
      </c>
      <c r="AH16" s="12"/>
      <c r="AI16" s="3" t="s">
        <v>38</v>
      </c>
      <c r="AJ16" s="3"/>
      <c r="AK16" s="3"/>
      <c r="AL16" s="3"/>
      <c r="AM16" s="3"/>
      <c r="AN16" s="3"/>
      <c r="AO16" s="3"/>
      <c r="AP16" s="3"/>
      <c r="AQ16" s="3"/>
      <c r="AR16" s="3"/>
      <c r="AS16" s="3"/>
      <c r="AT16" s="3"/>
      <c r="AU16" s="3"/>
      <c r="AV16" s="12" t="s">
        <v>38</v>
      </c>
      <c r="AW16" s="12"/>
      <c r="AX16" s="14" t="s">
        <v>38</v>
      </c>
      <c r="AY16" s="14"/>
      <c r="AZ16" s="14"/>
      <c r="BA16" s="3"/>
      <c r="BB16" s="3"/>
      <c r="BC16" s="3"/>
      <c r="BD16" s="3" t="s">
        <v>38</v>
      </c>
      <c r="BE16" s="3"/>
      <c r="BF16" s="3"/>
      <c r="BG16" s="3"/>
      <c r="BH16" s="3"/>
      <c r="BI16" s="4" t="s">
        <v>38</v>
      </c>
      <c r="BJ16" s="3"/>
      <c r="BK16" s="3"/>
      <c r="BL16" s="3"/>
      <c r="BM16" s="3"/>
    </row>
    <row r="17" spans="1:65" ht="18" customHeight="1" x14ac:dyDescent="0.2">
      <c r="A17" s="728"/>
      <c r="B17" s="675"/>
      <c r="C17" s="676"/>
      <c r="D17" s="676"/>
      <c r="E17" s="676"/>
      <c r="F17" s="676"/>
      <c r="G17" s="676"/>
      <c r="H17" s="676"/>
      <c r="I17" s="677"/>
      <c r="J17" s="629" t="s">
        <v>9</v>
      </c>
      <c r="K17" s="630"/>
      <c r="L17" s="630"/>
      <c r="M17" s="631"/>
      <c r="N17" s="630" t="s">
        <v>10</v>
      </c>
      <c r="O17" s="630"/>
      <c r="P17" s="630"/>
      <c r="Q17" s="630"/>
      <c r="R17" s="629" t="s">
        <v>9</v>
      </c>
      <c r="S17" s="630"/>
      <c r="T17" s="630"/>
      <c r="U17" s="631"/>
      <c r="V17" s="629" t="s">
        <v>10</v>
      </c>
      <c r="W17" s="630"/>
      <c r="X17" s="630"/>
      <c r="Y17" s="631"/>
      <c r="Z17" s="665"/>
      <c r="AA17" s="666"/>
      <c r="AB17" s="666"/>
      <c r="AC17" s="666"/>
      <c r="AD17" s="667"/>
      <c r="AE17" s="146"/>
      <c r="AF17" s="3"/>
      <c r="AG17" s="13"/>
      <c r="AH17" s="12"/>
      <c r="AI17" s="3"/>
      <c r="AJ17" s="3"/>
      <c r="AK17" s="3"/>
      <c r="AL17" s="3"/>
      <c r="AM17" s="3"/>
      <c r="AN17" s="3"/>
      <c r="AO17" s="3"/>
      <c r="AP17" s="3"/>
      <c r="AQ17" s="3"/>
      <c r="AR17" s="3"/>
      <c r="AS17" s="3"/>
      <c r="AT17" s="3"/>
      <c r="AU17" s="3"/>
      <c r="AV17" s="12"/>
      <c r="AW17" s="12"/>
      <c r="AX17" s="14"/>
      <c r="AY17" s="14"/>
      <c r="AZ17" s="14"/>
      <c r="BA17" s="3"/>
      <c r="BB17" s="3"/>
      <c r="BC17" s="3"/>
      <c r="BD17" s="3"/>
      <c r="BE17" s="3"/>
      <c r="BF17" s="3"/>
      <c r="BG17" s="3"/>
      <c r="BH17" s="3"/>
      <c r="BI17" s="4"/>
      <c r="BJ17" s="3"/>
      <c r="BK17" s="3"/>
      <c r="BL17" s="3"/>
      <c r="BM17" s="3"/>
    </row>
    <row r="18" spans="1:65" ht="18" customHeight="1" x14ac:dyDescent="0.2">
      <c r="A18" s="728"/>
      <c r="B18" s="118" t="s">
        <v>46</v>
      </c>
      <c r="C18" s="119"/>
      <c r="D18" s="119"/>
      <c r="E18" s="119"/>
      <c r="F18" s="119"/>
      <c r="G18" s="119"/>
      <c r="H18" s="119"/>
      <c r="I18" s="119"/>
      <c r="J18" s="690"/>
      <c r="K18" s="742"/>
      <c r="L18" s="742"/>
      <c r="M18" s="743"/>
      <c r="N18" s="742"/>
      <c r="O18" s="742"/>
      <c r="P18" s="742"/>
      <c r="Q18" s="743"/>
      <c r="R18" s="690"/>
      <c r="S18" s="742"/>
      <c r="T18" s="742"/>
      <c r="U18" s="743"/>
      <c r="V18" s="742"/>
      <c r="W18" s="742"/>
      <c r="X18" s="742"/>
      <c r="Y18" s="743"/>
      <c r="Z18" s="748"/>
      <c r="AA18" s="749"/>
      <c r="AB18" s="749"/>
      <c r="AC18" s="749"/>
      <c r="AD18" s="750"/>
      <c r="AE18" s="112"/>
      <c r="AF18" s="3"/>
      <c r="AG18" s="13"/>
      <c r="AH18" s="12"/>
      <c r="AI18" s="3"/>
      <c r="AJ18" s="3"/>
      <c r="AK18" s="3"/>
      <c r="AL18" s="3"/>
      <c r="AM18" s="3"/>
      <c r="AN18" s="3"/>
      <c r="AO18" s="3"/>
      <c r="AP18" s="3"/>
      <c r="AQ18" s="3"/>
      <c r="AR18" s="3"/>
      <c r="AS18" s="3"/>
      <c r="AT18" s="3"/>
      <c r="AU18" s="3"/>
      <c r="AV18" s="12"/>
      <c r="AW18" s="12"/>
      <c r="AX18" s="14"/>
      <c r="AY18" s="14"/>
      <c r="AZ18" s="14"/>
      <c r="BA18" s="3"/>
      <c r="BB18" s="3"/>
      <c r="BC18" s="3"/>
      <c r="BD18" s="3"/>
      <c r="BE18" s="3"/>
      <c r="BF18" s="3"/>
      <c r="BG18" s="3"/>
      <c r="BH18" s="3"/>
      <c r="BI18" s="4"/>
      <c r="BJ18" s="3"/>
      <c r="BK18" s="3"/>
      <c r="BL18" s="3"/>
      <c r="BM18" s="3"/>
    </row>
    <row r="19" spans="1:65" ht="18" customHeight="1" thickBot="1" x14ac:dyDescent="0.25">
      <c r="A19" s="728"/>
      <c r="B19" s="120" t="s">
        <v>47</v>
      </c>
      <c r="C19" s="121"/>
      <c r="D19" s="121"/>
      <c r="E19" s="121"/>
      <c r="F19" s="121"/>
      <c r="G19" s="121"/>
      <c r="H19" s="121"/>
      <c r="I19" s="121"/>
      <c r="J19" s="692"/>
      <c r="K19" s="734"/>
      <c r="L19" s="734"/>
      <c r="M19" s="734"/>
      <c r="N19" s="692"/>
      <c r="O19" s="734"/>
      <c r="P19" s="734"/>
      <c r="Q19" s="735"/>
      <c r="R19" s="734"/>
      <c r="S19" s="734"/>
      <c r="T19" s="734"/>
      <c r="U19" s="735"/>
      <c r="V19" s="692"/>
      <c r="W19" s="734"/>
      <c r="X19" s="734"/>
      <c r="Y19" s="735"/>
      <c r="Z19" s="690"/>
      <c r="AA19" s="742"/>
      <c r="AB19" s="742"/>
      <c r="AC19" s="742"/>
      <c r="AD19" s="743"/>
      <c r="AE19" s="112"/>
      <c r="AF19" s="3"/>
      <c r="AG19" s="13"/>
      <c r="AH19" s="12"/>
      <c r="AI19" s="3"/>
      <c r="AJ19" s="3"/>
      <c r="AK19" s="3"/>
      <c r="AL19" s="3"/>
      <c r="AM19" s="3"/>
      <c r="AN19" s="3"/>
      <c r="AO19" s="3"/>
      <c r="AP19" s="3"/>
      <c r="AQ19" s="3"/>
      <c r="AR19" s="3"/>
      <c r="AS19" s="3"/>
      <c r="AT19" s="3"/>
      <c r="AU19" s="3"/>
      <c r="AV19" s="12"/>
      <c r="AW19" s="12"/>
      <c r="AX19" s="14"/>
      <c r="AY19" s="14"/>
      <c r="AZ19" s="14"/>
      <c r="BA19" s="3"/>
      <c r="BB19" s="3"/>
      <c r="BC19" s="3"/>
      <c r="BD19" s="3"/>
      <c r="BE19" s="3"/>
      <c r="BF19" s="3"/>
      <c r="BG19" s="3"/>
      <c r="BH19" s="3"/>
      <c r="BI19" s="4"/>
      <c r="BJ19" s="3"/>
      <c r="BK19" s="3"/>
      <c r="BL19" s="3"/>
      <c r="BM19" s="3"/>
    </row>
    <row r="20" spans="1:65" ht="33" customHeight="1" thickTop="1" thickBot="1" x14ac:dyDescent="0.25">
      <c r="A20" s="729"/>
      <c r="B20" s="122" t="s">
        <v>48</v>
      </c>
      <c r="C20" s="123"/>
      <c r="D20" s="145"/>
      <c r="E20" s="124"/>
      <c r="F20" s="124"/>
      <c r="G20" s="124"/>
      <c r="H20" s="124"/>
      <c r="I20" s="124"/>
      <c r="J20" s="736"/>
      <c r="K20" s="737"/>
      <c r="L20" s="737"/>
      <c r="M20" s="737"/>
      <c r="N20" s="737"/>
      <c r="O20" s="737"/>
      <c r="P20" s="737"/>
      <c r="Q20" s="737"/>
      <c r="R20" s="737"/>
      <c r="S20" s="737"/>
      <c r="T20" s="737"/>
      <c r="U20" s="737"/>
      <c r="V20" s="737"/>
      <c r="W20" s="737"/>
      <c r="X20" s="737"/>
      <c r="Y20" s="738"/>
      <c r="Z20" s="751" t="s">
        <v>187</v>
      </c>
      <c r="AA20" s="752"/>
      <c r="AB20" s="752"/>
      <c r="AC20" s="752"/>
      <c r="AD20" s="752"/>
      <c r="AE20" s="753"/>
      <c r="AF20" s="3"/>
      <c r="AG20" s="13"/>
      <c r="AH20" s="12"/>
      <c r="AI20" s="3"/>
      <c r="AJ20" s="3"/>
      <c r="AK20" s="3"/>
      <c r="AL20" s="3"/>
      <c r="AM20" s="3"/>
      <c r="AN20" s="3"/>
      <c r="AO20" s="3"/>
      <c r="AP20" s="3"/>
      <c r="AQ20" s="3"/>
      <c r="AR20" s="3"/>
      <c r="AS20" s="3"/>
      <c r="AT20" s="3"/>
      <c r="AU20" s="3"/>
      <c r="AV20" s="12"/>
      <c r="AW20" s="12"/>
      <c r="AX20" s="14"/>
      <c r="AY20" s="14"/>
      <c r="AZ20" s="14"/>
      <c r="BA20" s="3"/>
      <c r="BB20" s="3"/>
      <c r="BC20" s="3"/>
      <c r="BD20" s="3"/>
      <c r="BE20" s="3"/>
      <c r="BF20" s="3"/>
      <c r="BG20" s="3"/>
      <c r="BH20" s="3"/>
      <c r="BI20" s="4"/>
      <c r="BJ20" s="3"/>
      <c r="BK20" s="3"/>
      <c r="BL20" s="3"/>
      <c r="BM20" s="3"/>
    </row>
    <row r="21" spans="1:65" ht="18" customHeight="1" thickTop="1" x14ac:dyDescent="0.2">
      <c r="A21" s="566" t="s">
        <v>11</v>
      </c>
      <c r="B21" s="573" t="s">
        <v>12</v>
      </c>
      <c r="C21" s="574"/>
      <c r="D21" s="574"/>
      <c r="E21" s="574"/>
      <c r="F21" s="38" t="s">
        <v>13</v>
      </c>
      <c r="G21" s="38" t="s">
        <v>14</v>
      </c>
      <c r="H21" s="38" t="s">
        <v>15</v>
      </c>
      <c r="I21" s="38" t="s">
        <v>16</v>
      </c>
      <c r="J21" s="39" t="s">
        <v>17</v>
      </c>
      <c r="K21" s="38" t="s">
        <v>18</v>
      </c>
      <c r="L21" s="38" t="s">
        <v>19</v>
      </c>
      <c r="M21" s="38" t="s">
        <v>20</v>
      </c>
      <c r="N21" s="754" t="s">
        <v>176</v>
      </c>
      <c r="O21" s="755"/>
      <c r="P21" s="755"/>
      <c r="Q21" s="755"/>
      <c r="R21" s="755"/>
      <c r="S21" s="756"/>
      <c r="T21" s="719"/>
      <c r="U21" s="720"/>
      <c r="V21" s="720"/>
      <c r="W21" s="720"/>
      <c r="X21" s="720"/>
      <c r="Y21" s="720"/>
      <c r="Z21" s="721"/>
      <c r="AA21" s="721"/>
      <c r="AB21" s="721"/>
      <c r="AC21" s="721"/>
      <c r="AD21" s="721"/>
      <c r="AE21" s="722"/>
      <c r="AF21" s="3"/>
      <c r="AG21" s="3"/>
      <c r="AH21" s="3"/>
      <c r="AI21" s="3"/>
      <c r="AJ21" s="3"/>
      <c r="AK21" s="3"/>
      <c r="AL21" s="3"/>
      <c r="AM21" s="3"/>
      <c r="AN21" s="3"/>
      <c r="AO21" s="3"/>
    </row>
    <row r="22" spans="1:65" ht="18" customHeight="1" x14ac:dyDescent="0.2">
      <c r="A22" s="567"/>
      <c r="B22" s="576"/>
      <c r="C22" s="577"/>
      <c r="D22" s="577"/>
      <c r="E22" s="577"/>
      <c r="F22" s="139"/>
      <c r="G22" s="33"/>
      <c r="H22" s="33"/>
      <c r="I22" s="33"/>
      <c r="J22" s="33"/>
      <c r="K22" s="33"/>
      <c r="L22" s="139"/>
      <c r="M22" s="33"/>
      <c r="N22" s="684"/>
      <c r="O22" s="685"/>
      <c r="P22" s="685"/>
      <c r="Q22" s="685"/>
      <c r="R22" s="685"/>
      <c r="S22" s="686"/>
      <c r="T22" s="723"/>
      <c r="U22" s="724"/>
      <c r="V22" s="724"/>
      <c r="W22" s="724"/>
      <c r="X22" s="724"/>
      <c r="Y22" s="724"/>
      <c r="Z22" s="724"/>
      <c r="AA22" s="724"/>
      <c r="AB22" s="724"/>
      <c r="AC22" s="724"/>
      <c r="AD22" s="724"/>
      <c r="AE22" s="725"/>
      <c r="AF22" s="3"/>
      <c r="AG22" s="3"/>
      <c r="AH22" s="3"/>
      <c r="AI22" s="3"/>
      <c r="AJ22" s="3"/>
      <c r="AK22" s="3"/>
      <c r="AL22" s="3"/>
      <c r="AM22" s="3"/>
      <c r="AN22" s="3"/>
      <c r="AO22" s="3"/>
    </row>
    <row r="23" spans="1:65" ht="18" customHeight="1" x14ac:dyDescent="0.2">
      <c r="A23" s="567"/>
      <c r="B23" s="672" t="s">
        <v>49</v>
      </c>
      <c r="C23" s="673"/>
      <c r="D23" s="673"/>
      <c r="E23" s="673"/>
      <c r="F23" s="629" t="s">
        <v>21</v>
      </c>
      <c r="G23" s="630"/>
      <c r="H23" s="631"/>
      <c r="I23" s="125"/>
      <c r="J23" s="115" t="s">
        <v>177</v>
      </c>
      <c r="K23" s="183"/>
      <c r="L23" s="114" t="s">
        <v>178</v>
      </c>
      <c r="M23" s="115" t="s">
        <v>179</v>
      </c>
      <c r="N23" s="126"/>
      <c r="O23" s="115" t="s">
        <v>177</v>
      </c>
      <c r="P23" s="183"/>
      <c r="Q23" s="114" t="s">
        <v>178</v>
      </c>
      <c r="R23" s="127"/>
      <c r="S23" s="128"/>
      <c r="T23" s="129"/>
      <c r="U23" s="130"/>
      <c r="V23" s="130"/>
      <c r="W23" s="130"/>
      <c r="X23" s="128"/>
      <c r="Y23" s="129"/>
      <c r="Z23" s="130"/>
      <c r="AA23" s="130"/>
      <c r="AB23" s="1"/>
      <c r="AC23" s="1"/>
      <c r="AD23" s="1"/>
      <c r="AE23" s="131"/>
      <c r="AF23" s="3"/>
      <c r="AG23" s="3"/>
      <c r="AH23" s="3"/>
      <c r="AI23" s="3"/>
      <c r="AJ23" s="3"/>
      <c r="AK23" s="3"/>
      <c r="AL23" s="3"/>
      <c r="AM23" s="3"/>
      <c r="AN23" s="3"/>
      <c r="AO23" s="3"/>
    </row>
    <row r="24" spans="1:65" ht="18" customHeight="1" x14ac:dyDescent="0.2">
      <c r="A24" s="567"/>
      <c r="B24" s="687"/>
      <c r="C24" s="688"/>
      <c r="D24" s="688"/>
      <c r="E24" s="688"/>
      <c r="F24" s="568" t="s">
        <v>22</v>
      </c>
      <c r="G24" s="630"/>
      <c r="H24" s="631"/>
      <c r="I24" s="125"/>
      <c r="J24" s="115" t="s">
        <v>177</v>
      </c>
      <c r="K24" s="183"/>
      <c r="L24" s="114" t="s">
        <v>178</v>
      </c>
      <c r="M24" s="115" t="s">
        <v>179</v>
      </c>
      <c r="N24" s="126"/>
      <c r="O24" s="115" t="s">
        <v>177</v>
      </c>
      <c r="P24" s="183"/>
      <c r="Q24" s="114" t="s">
        <v>178</v>
      </c>
      <c r="R24" s="137"/>
      <c r="S24" s="138"/>
      <c r="T24" s="117"/>
      <c r="U24" s="116"/>
      <c r="V24" s="116"/>
      <c r="W24" s="116"/>
      <c r="X24" s="138"/>
      <c r="Y24" s="117"/>
      <c r="Z24" s="116"/>
      <c r="AA24" s="116"/>
      <c r="AB24" s="4"/>
      <c r="AC24" s="4"/>
      <c r="AD24" s="4"/>
      <c r="AE24" s="40"/>
      <c r="AF24" s="3"/>
      <c r="AG24" s="3"/>
      <c r="AH24" s="3"/>
      <c r="AI24" s="3"/>
      <c r="AJ24" s="3"/>
      <c r="AK24" s="3"/>
      <c r="AL24" s="3"/>
      <c r="AM24" s="3"/>
      <c r="AN24" s="3"/>
      <c r="AO24" s="3"/>
    </row>
    <row r="25" spans="1:65" ht="18" customHeight="1" x14ac:dyDescent="0.2">
      <c r="A25" s="567"/>
      <c r="B25" s="687"/>
      <c r="C25" s="688"/>
      <c r="D25" s="688"/>
      <c r="E25" s="688"/>
      <c r="F25" s="678" t="s">
        <v>23</v>
      </c>
      <c r="G25" s="679"/>
      <c r="H25" s="680"/>
      <c r="I25" s="125"/>
      <c r="J25" s="115" t="s">
        <v>177</v>
      </c>
      <c r="K25" s="183"/>
      <c r="L25" s="114" t="s">
        <v>178</v>
      </c>
      <c r="M25" s="115" t="s">
        <v>179</v>
      </c>
      <c r="N25" s="126"/>
      <c r="O25" s="115" t="s">
        <v>177</v>
      </c>
      <c r="P25" s="183"/>
      <c r="Q25" s="114" t="s">
        <v>178</v>
      </c>
      <c r="R25" s="132"/>
      <c r="S25" s="133"/>
      <c r="T25" s="134"/>
      <c r="U25" s="135"/>
      <c r="V25" s="135"/>
      <c r="W25" s="135"/>
      <c r="X25" s="133"/>
      <c r="Y25" s="134"/>
      <c r="Z25" s="135"/>
      <c r="AA25" s="135"/>
      <c r="AB25" s="113"/>
      <c r="AC25" s="113"/>
      <c r="AD25" s="113"/>
      <c r="AE25" s="136"/>
      <c r="AF25" s="3"/>
      <c r="AG25" s="3"/>
      <c r="AH25" s="3"/>
      <c r="AI25" s="3"/>
      <c r="AJ25" s="3"/>
      <c r="AK25" s="3"/>
      <c r="AL25" s="3"/>
      <c r="AM25" s="3"/>
      <c r="AN25" s="3"/>
      <c r="AO25" s="3"/>
    </row>
    <row r="26" spans="1:65" ht="18" customHeight="1" x14ac:dyDescent="0.2">
      <c r="A26" s="567"/>
      <c r="B26" s="675"/>
      <c r="C26" s="676"/>
      <c r="D26" s="676"/>
      <c r="E26" s="676"/>
      <c r="F26" s="629" t="s">
        <v>24</v>
      </c>
      <c r="G26" s="630"/>
      <c r="H26" s="631"/>
      <c r="I26" s="698"/>
      <c r="J26" s="699"/>
      <c r="K26" s="699"/>
      <c r="L26" s="699"/>
      <c r="M26" s="699"/>
      <c r="N26" s="699"/>
      <c r="O26" s="699"/>
      <c r="P26" s="699"/>
      <c r="Q26" s="699"/>
      <c r="R26" s="699"/>
      <c r="S26" s="699"/>
      <c r="T26" s="699"/>
      <c r="U26" s="699"/>
      <c r="V26" s="699"/>
      <c r="W26" s="699"/>
      <c r="X26" s="699"/>
      <c r="Y26" s="699"/>
      <c r="Z26" s="699"/>
      <c r="AA26" s="699"/>
      <c r="AB26" s="699"/>
      <c r="AC26" s="699"/>
      <c r="AD26" s="699"/>
      <c r="AE26" s="700"/>
      <c r="AF26" s="3"/>
      <c r="AG26" s="3"/>
      <c r="AH26" s="3"/>
      <c r="AI26" s="3"/>
      <c r="AJ26" s="3"/>
      <c r="AK26" s="3"/>
      <c r="AL26" s="3"/>
      <c r="AM26" s="3"/>
      <c r="AN26" s="3"/>
      <c r="AO26" s="3"/>
    </row>
    <row r="27" spans="1:65" ht="18" customHeight="1" x14ac:dyDescent="0.2">
      <c r="A27" s="567"/>
      <c r="B27" s="560" t="s">
        <v>25</v>
      </c>
      <c r="C27" s="571"/>
      <c r="D27" s="571"/>
      <c r="E27" s="572"/>
      <c r="F27" s="712" t="s">
        <v>83</v>
      </c>
      <c r="G27" s="713"/>
      <c r="H27" s="713"/>
      <c r="I27" s="713"/>
      <c r="J27" s="713"/>
      <c r="K27" s="713"/>
      <c r="L27" s="714"/>
      <c r="M27" s="701" t="s">
        <v>260</v>
      </c>
      <c r="N27" s="702"/>
      <c r="O27" s="702"/>
      <c r="P27" s="702"/>
      <c r="Q27" s="702"/>
      <c r="R27" s="702"/>
      <c r="S27" s="702"/>
      <c r="T27" s="702"/>
      <c r="U27" s="702"/>
      <c r="V27" s="702"/>
      <c r="W27" s="702"/>
      <c r="X27" s="702"/>
      <c r="Y27" s="702"/>
      <c r="Z27" s="702"/>
      <c r="AA27" s="702"/>
      <c r="AB27" s="702"/>
      <c r="AC27" s="702"/>
      <c r="AD27" s="702"/>
      <c r="AE27" s="703"/>
      <c r="AF27" s="3"/>
      <c r="AG27" s="3"/>
      <c r="AH27" s="3"/>
      <c r="AI27" s="3"/>
      <c r="AJ27" s="3"/>
      <c r="AK27" s="3"/>
      <c r="AL27" s="3"/>
      <c r="AM27" s="3"/>
      <c r="AN27" s="3"/>
      <c r="AO27" s="3"/>
    </row>
    <row r="28" spans="1:65" ht="18" customHeight="1" x14ac:dyDescent="0.2">
      <c r="A28" s="567"/>
      <c r="B28" s="576"/>
      <c r="C28" s="577"/>
      <c r="D28" s="577"/>
      <c r="E28" s="578"/>
      <c r="F28" s="715" t="s">
        <v>50</v>
      </c>
      <c r="G28" s="716"/>
      <c r="H28" s="716"/>
      <c r="I28" s="716"/>
      <c r="J28" s="716"/>
      <c r="K28" s="716"/>
      <c r="L28" s="717"/>
      <c r="M28" s="704" t="s">
        <v>79</v>
      </c>
      <c r="N28" s="705"/>
      <c r="O28" s="705"/>
      <c r="P28" s="705"/>
      <c r="Q28" s="705"/>
      <c r="R28" s="705"/>
      <c r="S28" s="705"/>
      <c r="T28" s="705"/>
      <c r="U28" s="705"/>
      <c r="V28" s="705"/>
      <c r="W28" s="705"/>
      <c r="X28" s="705"/>
      <c r="Y28" s="705"/>
      <c r="Z28" s="705"/>
      <c r="AA28" s="705"/>
      <c r="AB28" s="705"/>
      <c r="AC28" s="705"/>
      <c r="AD28" s="705"/>
      <c r="AE28" s="706"/>
      <c r="AF28" s="3"/>
      <c r="AG28" s="3"/>
      <c r="AH28" s="3"/>
      <c r="AI28" s="3"/>
      <c r="AJ28" s="3"/>
      <c r="AK28" s="3"/>
      <c r="AL28" s="3"/>
      <c r="AM28" s="3"/>
      <c r="AN28" s="3"/>
      <c r="AO28" s="3"/>
    </row>
    <row r="29" spans="1:65" ht="18" customHeight="1" x14ac:dyDescent="0.2">
      <c r="A29" s="567"/>
      <c r="B29" s="718" t="s">
        <v>26</v>
      </c>
      <c r="C29" s="679"/>
      <c r="D29" s="679"/>
      <c r="E29" s="680"/>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700"/>
      <c r="AF29" s="3"/>
      <c r="AG29" s="3"/>
      <c r="AH29" s="3"/>
      <c r="AI29" s="3"/>
      <c r="AJ29" s="3"/>
      <c r="AK29" s="3"/>
      <c r="AL29" s="3"/>
      <c r="AM29" s="3"/>
      <c r="AN29" s="3"/>
      <c r="AO29" s="3"/>
    </row>
    <row r="30" spans="1:65" ht="18" customHeight="1" x14ac:dyDescent="0.2">
      <c r="A30" s="567"/>
      <c r="B30" s="593" t="s">
        <v>180</v>
      </c>
      <c r="C30" s="571"/>
      <c r="D30" s="571"/>
      <c r="E30" s="572"/>
      <c r="F30" s="629" t="s">
        <v>54</v>
      </c>
      <c r="G30" s="631"/>
      <c r="H30" s="696" t="s">
        <v>181</v>
      </c>
      <c r="I30" s="697"/>
      <c r="J30" s="697"/>
      <c r="K30" s="697"/>
      <c r="L30" s="568" t="s">
        <v>32</v>
      </c>
      <c r="M30" s="631"/>
      <c r="N30" s="696"/>
      <c r="O30" s="697"/>
      <c r="P30" s="697"/>
      <c r="Q30" s="697"/>
      <c r="R30" s="568" t="s">
        <v>64</v>
      </c>
      <c r="S30" s="631"/>
      <c r="T30" s="696"/>
      <c r="U30" s="697"/>
      <c r="V30" s="697"/>
      <c r="W30" s="697"/>
      <c r="X30" s="568" t="s">
        <v>65</v>
      </c>
      <c r="Y30" s="631"/>
      <c r="Z30" s="696"/>
      <c r="AA30" s="697"/>
      <c r="AB30" s="697"/>
      <c r="AC30" s="697"/>
      <c r="AD30" s="5"/>
      <c r="AE30" s="10"/>
      <c r="AF30" s="3"/>
      <c r="AG30" s="3"/>
      <c r="AH30" s="3"/>
      <c r="AI30" s="3"/>
      <c r="AJ30" s="3"/>
      <c r="AK30" s="3"/>
      <c r="AL30" s="3"/>
      <c r="AM30" s="3"/>
      <c r="AN30" s="3"/>
      <c r="AO30" s="3"/>
    </row>
    <row r="31" spans="1:65" ht="18" customHeight="1" x14ac:dyDescent="0.2">
      <c r="A31" s="653"/>
      <c r="B31" s="576"/>
      <c r="C31" s="577"/>
      <c r="D31" s="577"/>
      <c r="E31" s="578"/>
      <c r="F31" s="629" t="s">
        <v>24</v>
      </c>
      <c r="G31" s="631"/>
      <c r="H31" s="698"/>
      <c r="I31" s="699"/>
      <c r="J31" s="699"/>
      <c r="K31" s="699"/>
      <c r="L31" s="699"/>
      <c r="M31" s="699"/>
      <c r="N31" s="699"/>
      <c r="O31" s="699"/>
      <c r="P31" s="699"/>
      <c r="Q31" s="699"/>
      <c r="R31" s="699"/>
      <c r="S31" s="699"/>
      <c r="T31" s="699"/>
      <c r="U31" s="699"/>
      <c r="V31" s="699"/>
      <c r="W31" s="699"/>
      <c r="X31" s="699"/>
      <c r="Y31" s="699"/>
      <c r="Z31" s="699"/>
      <c r="AA31" s="699"/>
      <c r="AB31" s="699"/>
      <c r="AC31" s="699"/>
      <c r="AD31" s="699"/>
      <c r="AE31" s="700"/>
      <c r="AF31" s="3"/>
      <c r="AG31" s="3"/>
      <c r="AH31" s="3"/>
      <c r="AI31" s="3"/>
      <c r="AJ31" s="3"/>
      <c r="AK31" s="3"/>
      <c r="AL31" s="3"/>
      <c r="AM31" s="3"/>
      <c r="AN31" s="3"/>
      <c r="AO31" s="3"/>
    </row>
    <row r="32" spans="1:65" ht="18" customHeight="1" thickBot="1" x14ac:dyDescent="0.25">
      <c r="A32" s="707" t="s">
        <v>51</v>
      </c>
      <c r="B32" s="708"/>
      <c r="C32" s="708"/>
      <c r="D32" s="708"/>
      <c r="E32" s="709"/>
      <c r="F32" s="710" t="s">
        <v>52</v>
      </c>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1"/>
      <c r="AF32" s="3"/>
      <c r="AG32" s="3"/>
      <c r="AH32" s="3"/>
      <c r="AI32" s="3"/>
      <c r="AJ32" s="3"/>
      <c r="AK32" s="3"/>
      <c r="AL32" s="3"/>
      <c r="AM32" s="3"/>
      <c r="AN32" s="3"/>
      <c r="AO32" s="3"/>
    </row>
    <row r="33" spans="1:41" ht="6" customHeight="1" x14ac:dyDescent="0.2">
      <c r="A33" s="140"/>
      <c r="B33" s="140"/>
      <c r="C33" s="140"/>
      <c r="D33" s="140"/>
      <c r="E33" s="140"/>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3"/>
      <c r="AG33" s="3"/>
      <c r="AH33" s="3"/>
      <c r="AI33" s="3"/>
      <c r="AJ33" s="3"/>
      <c r="AK33" s="3"/>
      <c r="AL33" s="3"/>
      <c r="AM33" s="3"/>
      <c r="AN33" s="3"/>
      <c r="AO33" s="3"/>
    </row>
    <row r="34" spans="1:41" ht="14.25" customHeight="1" x14ac:dyDescent="0.2">
      <c r="A34" s="17" t="s">
        <v>53</v>
      </c>
      <c r="B34" s="142" t="s">
        <v>182</v>
      </c>
      <c r="C34" s="19" t="s">
        <v>27</v>
      </c>
      <c r="D34" s="53"/>
      <c r="E34" s="16"/>
      <c r="F34" s="143"/>
      <c r="G34" s="143"/>
      <c r="H34" s="143"/>
      <c r="I34" s="143"/>
      <c r="J34" s="143"/>
      <c r="K34" s="143"/>
      <c r="L34" s="143"/>
      <c r="M34" s="143"/>
      <c r="N34" s="143"/>
      <c r="O34" s="143"/>
      <c r="P34" s="143"/>
      <c r="Q34" s="143"/>
      <c r="R34" s="143"/>
      <c r="S34" s="143"/>
      <c r="T34" s="143"/>
      <c r="U34" s="143"/>
      <c r="V34" s="143"/>
      <c r="W34" s="143"/>
      <c r="X34" s="143"/>
      <c r="Y34" s="16"/>
      <c r="Z34" s="16"/>
      <c r="AA34" s="16"/>
      <c r="AB34" s="16"/>
      <c r="AC34" s="16"/>
      <c r="AD34" s="16"/>
      <c r="AE34" s="16"/>
      <c r="AF34" s="3"/>
      <c r="AG34" s="3"/>
      <c r="AH34" s="3"/>
      <c r="AI34" s="3"/>
      <c r="AJ34" s="3"/>
      <c r="AK34" s="3"/>
      <c r="AL34" s="3"/>
      <c r="AM34" s="3"/>
      <c r="AN34" s="3"/>
      <c r="AO34" s="3"/>
    </row>
    <row r="35" spans="1:41" s="21" customFormat="1" ht="49.5" customHeight="1" x14ac:dyDescent="0.2"/>
    <row r="36" spans="1:41" s="15" customFormat="1" ht="14.25" customHeight="1" x14ac:dyDescent="0.2">
      <c r="Y36" s="20"/>
    </row>
    <row r="37" spans="1:41" s="15" customFormat="1" ht="14.25" customHeight="1" x14ac:dyDescent="0.2"/>
    <row r="38" spans="1:41" x14ac:dyDescent="0.2">
      <c r="D38" s="22"/>
    </row>
    <row r="39" spans="1:41" x14ac:dyDescent="0.2">
      <c r="D39" s="22"/>
    </row>
  </sheetData>
  <mergeCells count="73">
    <mergeCell ref="A32:E32"/>
    <mergeCell ref="F32:AE32"/>
    <mergeCell ref="F29:AE29"/>
    <mergeCell ref="B30:E31"/>
    <mergeCell ref="F30:G30"/>
    <mergeCell ref="H30:K30"/>
    <mergeCell ref="L30:M30"/>
    <mergeCell ref="N30:Q30"/>
    <mergeCell ref="R30:S30"/>
    <mergeCell ref="T30:W30"/>
    <mergeCell ref="X30:Y30"/>
    <mergeCell ref="Z30:AC30"/>
    <mergeCell ref="F31:G31"/>
    <mergeCell ref="H31:AE31"/>
    <mergeCell ref="A21:A31"/>
    <mergeCell ref="B21:E22"/>
    <mergeCell ref="M28:AE28"/>
    <mergeCell ref="N21:S22"/>
    <mergeCell ref="T21:AE22"/>
    <mergeCell ref="B23:E26"/>
    <mergeCell ref="F23:H23"/>
    <mergeCell ref="F24:H24"/>
    <mergeCell ref="F25:H25"/>
    <mergeCell ref="F26:H26"/>
    <mergeCell ref="I26:AE26"/>
    <mergeCell ref="B29:E29"/>
    <mergeCell ref="Z16:AD17"/>
    <mergeCell ref="Z18:AD18"/>
    <mergeCell ref="Z19:AD19"/>
    <mergeCell ref="Z20:AE20"/>
    <mergeCell ref="R18:U18"/>
    <mergeCell ref="V18:Y18"/>
    <mergeCell ref="R19:U19"/>
    <mergeCell ref="J17:M17"/>
    <mergeCell ref="N17:Q17"/>
    <mergeCell ref="R17:U17"/>
    <mergeCell ref="V17:Y17"/>
    <mergeCell ref="B27:E28"/>
    <mergeCell ref="F27:L27"/>
    <mergeCell ref="M27:AE27"/>
    <mergeCell ref="F28:L28"/>
    <mergeCell ref="A2:D2"/>
    <mergeCell ref="A3:AE3"/>
    <mergeCell ref="A7:AE7"/>
    <mergeCell ref="A9:A15"/>
    <mergeCell ref="B9:E9"/>
    <mergeCell ref="F9:AE9"/>
    <mergeCell ref="B10:E10"/>
    <mergeCell ref="F10:AE10"/>
    <mergeCell ref="B11:E14"/>
    <mergeCell ref="F11:I11"/>
    <mergeCell ref="J11:L11"/>
    <mergeCell ref="N11:Q11"/>
    <mergeCell ref="F12:H13"/>
    <mergeCell ref="K12:O13"/>
    <mergeCell ref="R12:AE13"/>
    <mergeCell ref="F14:L14"/>
    <mergeCell ref="M14:AE14"/>
    <mergeCell ref="A16:A20"/>
    <mergeCell ref="B16:I17"/>
    <mergeCell ref="B15:E15"/>
    <mergeCell ref="F15:I15"/>
    <mergeCell ref="J15:R15"/>
    <mergeCell ref="S15:V15"/>
    <mergeCell ref="W15:AE15"/>
    <mergeCell ref="V19:Y19"/>
    <mergeCell ref="J20:Y20"/>
    <mergeCell ref="J16:Q16"/>
    <mergeCell ref="R16:Y16"/>
    <mergeCell ref="J18:M18"/>
    <mergeCell ref="N18:Q18"/>
    <mergeCell ref="J19:M19"/>
    <mergeCell ref="N19:Q19"/>
  </mergeCells>
  <phoneticPr fontId="6"/>
  <printOptions horizontalCentered="1"/>
  <pageMargins left="0.53" right="0.35" top="0.51" bottom="0" header="0.61"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69"/>
  <sheetViews>
    <sheetView view="pageBreakPreview" zoomScale="82" zoomScaleNormal="100" zoomScaleSheetLayoutView="82" workbookViewId="0">
      <selection activeCell="A2" sqref="A2:D2"/>
    </sheetView>
  </sheetViews>
  <sheetFormatPr defaultColWidth="3.08984375" defaultRowHeight="20.149999999999999" customHeight="1" x14ac:dyDescent="0.2"/>
  <cols>
    <col min="1" max="1" width="3.08984375" style="25"/>
    <col min="2" max="2" width="3.08984375" style="25" customWidth="1"/>
    <col min="3" max="3" width="3.08984375" style="25"/>
    <col min="4" max="4" width="5.36328125" style="25" customWidth="1"/>
    <col min="5" max="16384" width="3.08984375" style="25"/>
  </cols>
  <sheetData>
    <row r="1" spans="1:41" ht="7.5" customHeight="1" x14ac:dyDescent="0.2"/>
    <row r="2" spans="1:41" ht="18" customHeight="1" x14ac:dyDescent="0.2">
      <c r="A2" s="776" t="s">
        <v>188</v>
      </c>
      <c r="B2" s="777"/>
      <c r="C2" s="777"/>
      <c r="D2" s="778"/>
      <c r="E2" s="54"/>
      <c r="F2" s="24"/>
      <c r="G2" s="757"/>
      <c r="H2" s="757"/>
      <c r="I2" s="757"/>
      <c r="J2" s="757"/>
      <c r="K2" s="757"/>
      <c r="L2" s="757"/>
      <c r="M2" s="757"/>
      <c r="N2" s="757"/>
      <c r="O2" s="757"/>
      <c r="P2" s="757"/>
      <c r="Q2" s="757"/>
      <c r="R2" s="757"/>
      <c r="S2" s="757"/>
      <c r="T2" s="757"/>
      <c r="U2" s="757"/>
      <c r="V2" s="757"/>
      <c r="W2" s="757"/>
      <c r="X2" s="757"/>
      <c r="Y2" s="24"/>
      <c r="Z2" s="24"/>
      <c r="AA2" s="23"/>
      <c r="AB2" s="23"/>
    </row>
    <row r="3" spans="1:41" ht="18" customHeight="1" x14ac:dyDescent="0.2">
      <c r="A3" s="757" t="s">
        <v>189</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row>
    <row r="4" spans="1:41" ht="9" customHeight="1" thickBot="1" x14ac:dyDescent="0.25">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41" ht="18" customHeight="1" thickBot="1" x14ac:dyDescent="0.25">
      <c r="B5" s="155"/>
      <c r="C5" s="758" t="s">
        <v>29</v>
      </c>
      <c r="D5" s="759"/>
      <c r="E5" s="759"/>
      <c r="F5" s="759"/>
      <c r="G5" s="759"/>
      <c r="H5" s="759"/>
      <c r="I5" s="759"/>
      <c r="J5" s="759"/>
      <c r="K5" s="759"/>
      <c r="L5" s="759"/>
      <c r="M5" s="761"/>
      <c r="N5" s="758" t="s">
        <v>239</v>
      </c>
      <c r="O5" s="759"/>
      <c r="P5" s="759"/>
      <c r="Q5" s="759"/>
      <c r="R5" s="759"/>
      <c r="S5" s="759"/>
      <c r="T5" s="759"/>
      <c r="U5" s="759"/>
      <c r="V5" s="759"/>
      <c r="W5" s="759"/>
      <c r="X5" s="759"/>
      <c r="Y5" s="759"/>
      <c r="Z5" s="759"/>
      <c r="AA5" s="759"/>
      <c r="AB5" s="759"/>
      <c r="AC5" s="759"/>
      <c r="AD5" s="760"/>
    </row>
    <row r="6" spans="1:41" s="6" customFormat="1" ht="18" customHeight="1" thickTop="1" x14ac:dyDescent="0.2">
      <c r="B6" s="770" t="s">
        <v>190</v>
      </c>
      <c r="C6" s="554" t="s">
        <v>43</v>
      </c>
      <c r="D6" s="555"/>
      <c r="E6" s="556"/>
      <c r="F6" s="762"/>
      <c r="G6" s="762"/>
      <c r="H6" s="762"/>
      <c r="I6" s="762"/>
      <c r="J6" s="762"/>
      <c r="K6" s="762"/>
      <c r="L6" s="762"/>
      <c r="M6" s="763"/>
      <c r="N6" s="611" t="s">
        <v>163</v>
      </c>
      <c r="O6" s="503"/>
      <c r="P6" s="503"/>
      <c r="Q6" s="503"/>
      <c r="R6" s="465"/>
      <c r="S6" s="465"/>
      <c r="T6" s="465"/>
      <c r="U6" s="63" t="s">
        <v>39</v>
      </c>
      <c r="V6" s="466"/>
      <c r="W6" s="466"/>
      <c r="X6" s="466"/>
      <c r="Y6" s="466"/>
      <c r="Z6" s="63" t="s">
        <v>40</v>
      </c>
      <c r="AA6" s="2"/>
      <c r="AB6" s="1"/>
      <c r="AC6" s="2"/>
      <c r="AD6" s="11"/>
      <c r="AE6" s="147"/>
      <c r="AF6" s="3"/>
      <c r="AG6" s="3"/>
      <c r="AH6" s="3"/>
      <c r="AI6" s="3"/>
      <c r="AJ6" s="3"/>
      <c r="AK6" s="3"/>
      <c r="AL6" s="3"/>
      <c r="AM6" s="3"/>
      <c r="AN6" s="3"/>
      <c r="AO6" s="3"/>
    </row>
    <row r="7" spans="1:41" s="6" customFormat="1" ht="15.75" customHeight="1" x14ac:dyDescent="0.2">
      <c r="B7" s="771"/>
      <c r="C7" s="584" t="s">
        <v>8</v>
      </c>
      <c r="D7" s="585"/>
      <c r="E7" s="586"/>
      <c r="F7" s="764"/>
      <c r="G7" s="765"/>
      <c r="H7" s="765"/>
      <c r="I7" s="765"/>
      <c r="J7" s="765"/>
      <c r="K7" s="765"/>
      <c r="L7" s="765"/>
      <c r="M7" s="766"/>
      <c r="N7" s="467"/>
      <c r="O7" s="468"/>
      <c r="P7" s="468"/>
      <c r="Q7" s="32" t="s">
        <v>55</v>
      </c>
      <c r="R7" s="79" t="s">
        <v>59</v>
      </c>
      <c r="S7" s="468"/>
      <c r="T7" s="468"/>
      <c r="U7" s="468"/>
      <c r="V7" s="82" t="s">
        <v>57</v>
      </c>
      <c r="W7" s="79" t="s">
        <v>58</v>
      </c>
      <c r="X7" s="612"/>
      <c r="Y7" s="612"/>
      <c r="Z7" s="612"/>
      <c r="AA7" s="612"/>
      <c r="AB7" s="612"/>
      <c r="AC7" s="612"/>
      <c r="AD7" s="613"/>
      <c r="AE7" s="148"/>
      <c r="AF7" s="3"/>
      <c r="AG7" s="3"/>
      <c r="AH7" s="3"/>
      <c r="AI7" s="3"/>
      <c r="AJ7" s="3"/>
      <c r="AK7" s="3"/>
      <c r="AL7" s="3"/>
      <c r="AM7" s="3"/>
      <c r="AN7" s="3"/>
      <c r="AO7" s="3"/>
    </row>
    <row r="8" spans="1:41" s="6" customFormat="1" ht="15.75" customHeight="1" x14ac:dyDescent="0.2">
      <c r="B8" s="771"/>
      <c r="C8" s="576"/>
      <c r="D8" s="577"/>
      <c r="E8" s="578"/>
      <c r="F8" s="767"/>
      <c r="G8" s="768"/>
      <c r="H8" s="768"/>
      <c r="I8" s="768"/>
      <c r="J8" s="768"/>
      <c r="K8" s="768"/>
      <c r="L8" s="768"/>
      <c r="M8" s="769"/>
      <c r="N8" s="469"/>
      <c r="O8" s="470"/>
      <c r="P8" s="470"/>
      <c r="Q8" s="65" t="s">
        <v>56</v>
      </c>
      <c r="R8" s="80" t="s">
        <v>60</v>
      </c>
      <c r="S8" s="470"/>
      <c r="T8" s="470"/>
      <c r="U8" s="470"/>
      <c r="V8" s="80" t="s">
        <v>61</v>
      </c>
      <c r="W8" s="80"/>
      <c r="X8" s="614"/>
      <c r="Y8" s="614"/>
      <c r="Z8" s="614"/>
      <c r="AA8" s="614"/>
      <c r="AB8" s="614"/>
      <c r="AC8" s="614"/>
      <c r="AD8" s="615"/>
      <c r="AE8" s="148"/>
      <c r="AF8" s="3"/>
      <c r="AG8" s="3"/>
      <c r="AH8" s="3"/>
      <c r="AI8" s="3"/>
      <c r="AJ8" s="3"/>
      <c r="AK8" s="3"/>
      <c r="AL8" s="3"/>
      <c r="AM8" s="3"/>
      <c r="AN8" s="3"/>
      <c r="AO8" s="3"/>
    </row>
    <row r="9" spans="1:41" s="6" customFormat="1" ht="18" customHeight="1" x14ac:dyDescent="0.2">
      <c r="B9" s="772"/>
      <c r="C9" s="505" t="s">
        <v>168</v>
      </c>
      <c r="D9" s="506"/>
      <c r="E9" s="507"/>
      <c r="F9" s="654" t="s">
        <v>169</v>
      </c>
      <c r="G9" s="654"/>
      <c r="H9" s="654"/>
      <c r="I9" s="654"/>
      <c r="J9" s="654"/>
      <c r="K9" s="654"/>
      <c r="L9" s="654"/>
      <c r="M9" s="655"/>
      <c r="N9" s="475" t="s">
        <v>121</v>
      </c>
      <c r="O9" s="476"/>
      <c r="P9" s="476"/>
      <c r="Q9" s="476"/>
      <c r="R9" s="476"/>
      <c r="S9" s="476"/>
      <c r="T9" s="476"/>
      <c r="U9" s="620"/>
      <c r="V9" s="621"/>
      <c r="W9" s="621"/>
      <c r="X9" s="621"/>
      <c r="Y9" s="621"/>
      <c r="Z9" s="621"/>
      <c r="AA9" s="621"/>
      <c r="AB9" s="621"/>
      <c r="AC9" s="621"/>
      <c r="AD9" s="622"/>
      <c r="AE9" s="149"/>
      <c r="AF9" s="3"/>
      <c r="AG9" s="3"/>
      <c r="AH9" s="3"/>
      <c r="AI9" s="3"/>
      <c r="AJ9" s="3"/>
      <c r="AK9" s="3"/>
      <c r="AL9" s="3"/>
      <c r="AM9" s="3"/>
      <c r="AN9" s="3"/>
      <c r="AO9" s="3"/>
    </row>
    <row r="10" spans="1:41" s="6" customFormat="1" ht="18" customHeight="1" x14ac:dyDescent="0.2">
      <c r="B10" s="770" t="s">
        <v>191</v>
      </c>
      <c r="C10" s="554" t="s">
        <v>43</v>
      </c>
      <c r="D10" s="555"/>
      <c r="E10" s="556"/>
      <c r="F10" s="762"/>
      <c r="G10" s="762"/>
      <c r="H10" s="762"/>
      <c r="I10" s="762"/>
      <c r="J10" s="762"/>
      <c r="K10" s="762"/>
      <c r="L10" s="762"/>
      <c r="M10" s="763"/>
      <c r="N10" s="611" t="s">
        <v>163</v>
      </c>
      <c r="O10" s="503"/>
      <c r="P10" s="503"/>
      <c r="Q10" s="503"/>
      <c r="R10" s="465"/>
      <c r="S10" s="465"/>
      <c r="T10" s="465"/>
      <c r="U10" s="63" t="s">
        <v>39</v>
      </c>
      <c r="V10" s="466"/>
      <c r="W10" s="466"/>
      <c r="X10" s="466"/>
      <c r="Y10" s="466"/>
      <c r="Z10" s="63" t="s">
        <v>40</v>
      </c>
      <c r="AA10" s="2"/>
      <c r="AB10" s="1"/>
      <c r="AC10" s="2"/>
      <c r="AD10" s="11"/>
      <c r="AE10" s="147"/>
      <c r="AF10" s="3"/>
      <c r="AG10" s="3"/>
      <c r="AH10" s="3"/>
      <c r="AI10" s="3"/>
      <c r="AJ10" s="3"/>
      <c r="AK10" s="3"/>
      <c r="AL10" s="3"/>
      <c r="AM10" s="3"/>
      <c r="AN10" s="3"/>
      <c r="AO10" s="3"/>
    </row>
    <row r="11" spans="1:41" s="6" customFormat="1" ht="15.75" customHeight="1" x14ac:dyDescent="0.2">
      <c r="B11" s="771"/>
      <c r="C11" s="584" t="s">
        <v>8</v>
      </c>
      <c r="D11" s="585"/>
      <c r="E11" s="586"/>
      <c r="F11" s="764"/>
      <c r="G11" s="765"/>
      <c r="H11" s="765"/>
      <c r="I11" s="765"/>
      <c r="J11" s="765"/>
      <c r="K11" s="765"/>
      <c r="L11" s="765"/>
      <c r="M11" s="766"/>
      <c r="N11" s="467"/>
      <c r="O11" s="468"/>
      <c r="P11" s="468"/>
      <c r="Q11" s="32" t="s">
        <v>55</v>
      </c>
      <c r="R11" s="79" t="s">
        <v>59</v>
      </c>
      <c r="S11" s="468"/>
      <c r="T11" s="468"/>
      <c r="U11" s="468"/>
      <c r="V11" s="82" t="s">
        <v>57</v>
      </c>
      <c r="W11" s="79" t="s">
        <v>58</v>
      </c>
      <c r="X11" s="612"/>
      <c r="Y11" s="612"/>
      <c r="Z11" s="612"/>
      <c r="AA11" s="612"/>
      <c r="AB11" s="612"/>
      <c r="AC11" s="612"/>
      <c r="AD11" s="613"/>
      <c r="AE11" s="148"/>
      <c r="AF11" s="3"/>
      <c r="AG11" s="3"/>
      <c r="AH11" s="3"/>
      <c r="AI11" s="3"/>
      <c r="AJ11" s="3"/>
      <c r="AK11" s="3"/>
      <c r="AL11" s="3"/>
      <c r="AM11" s="3"/>
      <c r="AN11" s="3"/>
      <c r="AO11" s="3"/>
    </row>
    <row r="12" spans="1:41" s="6" customFormat="1" ht="15.75" customHeight="1" x14ac:dyDescent="0.2">
      <c r="B12" s="771"/>
      <c r="C12" s="576"/>
      <c r="D12" s="577"/>
      <c r="E12" s="578"/>
      <c r="F12" s="767"/>
      <c r="G12" s="768"/>
      <c r="H12" s="768"/>
      <c r="I12" s="768"/>
      <c r="J12" s="768"/>
      <c r="K12" s="768"/>
      <c r="L12" s="768"/>
      <c r="M12" s="769"/>
      <c r="N12" s="469"/>
      <c r="O12" s="470"/>
      <c r="P12" s="470"/>
      <c r="Q12" s="65" t="s">
        <v>56</v>
      </c>
      <c r="R12" s="80" t="s">
        <v>60</v>
      </c>
      <c r="S12" s="470"/>
      <c r="T12" s="470"/>
      <c r="U12" s="470"/>
      <c r="V12" s="80" t="s">
        <v>61</v>
      </c>
      <c r="W12" s="80"/>
      <c r="X12" s="614"/>
      <c r="Y12" s="614"/>
      <c r="Z12" s="614"/>
      <c r="AA12" s="614"/>
      <c r="AB12" s="614"/>
      <c r="AC12" s="614"/>
      <c r="AD12" s="615"/>
      <c r="AE12" s="148"/>
      <c r="AF12" s="3"/>
      <c r="AG12" s="3"/>
      <c r="AH12" s="3"/>
      <c r="AI12" s="3"/>
      <c r="AJ12" s="3"/>
      <c r="AK12" s="3"/>
      <c r="AL12" s="3"/>
      <c r="AM12" s="3"/>
      <c r="AN12" s="3"/>
      <c r="AO12" s="3"/>
    </row>
    <row r="13" spans="1:41" s="6" customFormat="1" ht="18" customHeight="1" x14ac:dyDescent="0.2">
      <c r="B13" s="772"/>
      <c r="C13" s="505" t="s">
        <v>168</v>
      </c>
      <c r="D13" s="506"/>
      <c r="E13" s="507"/>
      <c r="F13" s="654" t="s">
        <v>169</v>
      </c>
      <c r="G13" s="654"/>
      <c r="H13" s="654"/>
      <c r="I13" s="654"/>
      <c r="J13" s="654"/>
      <c r="K13" s="654"/>
      <c r="L13" s="654"/>
      <c r="M13" s="655"/>
      <c r="N13" s="475" t="s">
        <v>121</v>
      </c>
      <c r="O13" s="476"/>
      <c r="P13" s="476"/>
      <c r="Q13" s="476"/>
      <c r="R13" s="476"/>
      <c r="S13" s="476"/>
      <c r="T13" s="476"/>
      <c r="U13" s="620"/>
      <c r="V13" s="621"/>
      <c r="W13" s="621"/>
      <c r="X13" s="621"/>
      <c r="Y13" s="621"/>
      <c r="Z13" s="621"/>
      <c r="AA13" s="621"/>
      <c r="AB13" s="621"/>
      <c r="AC13" s="621"/>
      <c r="AD13" s="622"/>
      <c r="AE13" s="149"/>
      <c r="AF13" s="3"/>
      <c r="AG13" s="3"/>
      <c r="AH13" s="3"/>
      <c r="AI13" s="3"/>
      <c r="AJ13" s="3"/>
      <c r="AK13" s="3"/>
      <c r="AL13" s="3"/>
      <c r="AM13" s="3"/>
      <c r="AN13" s="3"/>
      <c r="AO13" s="3"/>
    </row>
    <row r="14" spans="1:41" s="6" customFormat="1" ht="18" customHeight="1" x14ac:dyDescent="0.2">
      <c r="B14" s="770" t="s">
        <v>64</v>
      </c>
      <c r="C14" s="554" t="s">
        <v>43</v>
      </c>
      <c r="D14" s="555"/>
      <c r="E14" s="556"/>
      <c r="F14" s="762"/>
      <c r="G14" s="762"/>
      <c r="H14" s="762"/>
      <c r="I14" s="762"/>
      <c r="J14" s="762"/>
      <c r="K14" s="762"/>
      <c r="L14" s="762"/>
      <c r="M14" s="763"/>
      <c r="N14" s="611" t="s">
        <v>163</v>
      </c>
      <c r="O14" s="503"/>
      <c r="P14" s="503"/>
      <c r="Q14" s="503"/>
      <c r="R14" s="465"/>
      <c r="S14" s="465"/>
      <c r="T14" s="465"/>
      <c r="U14" s="63" t="s">
        <v>39</v>
      </c>
      <c r="V14" s="466"/>
      <c r="W14" s="466"/>
      <c r="X14" s="466"/>
      <c r="Y14" s="466"/>
      <c r="Z14" s="63" t="s">
        <v>40</v>
      </c>
      <c r="AA14" s="2"/>
      <c r="AB14" s="1"/>
      <c r="AC14" s="2"/>
      <c r="AD14" s="11"/>
      <c r="AE14" s="147"/>
      <c r="AF14" s="3"/>
      <c r="AG14" s="3"/>
      <c r="AH14" s="3"/>
      <c r="AI14" s="3"/>
      <c r="AJ14" s="3"/>
      <c r="AK14" s="3"/>
      <c r="AL14" s="3"/>
      <c r="AM14" s="3"/>
      <c r="AN14" s="3"/>
      <c r="AO14" s="3"/>
    </row>
    <row r="15" spans="1:41" s="6" customFormat="1" ht="15.75" customHeight="1" x14ac:dyDescent="0.2">
      <c r="B15" s="771"/>
      <c r="C15" s="584" t="s">
        <v>8</v>
      </c>
      <c r="D15" s="585"/>
      <c r="E15" s="586"/>
      <c r="F15" s="764"/>
      <c r="G15" s="765"/>
      <c r="H15" s="765"/>
      <c r="I15" s="765"/>
      <c r="J15" s="765"/>
      <c r="K15" s="765"/>
      <c r="L15" s="765"/>
      <c r="M15" s="766"/>
      <c r="N15" s="467"/>
      <c r="O15" s="468"/>
      <c r="P15" s="468"/>
      <c r="Q15" s="32" t="s">
        <v>55</v>
      </c>
      <c r="R15" s="79" t="s">
        <v>59</v>
      </c>
      <c r="S15" s="468"/>
      <c r="T15" s="468"/>
      <c r="U15" s="468"/>
      <c r="V15" s="82" t="s">
        <v>57</v>
      </c>
      <c r="W15" s="79" t="s">
        <v>58</v>
      </c>
      <c r="X15" s="612"/>
      <c r="Y15" s="612"/>
      <c r="Z15" s="612"/>
      <c r="AA15" s="612"/>
      <c r="AB15" s="612"/>
      <c r="AC15" s="612"/>
      <c r="AD15" s="613"/>
      <c r="AE15" s="148"/>
      <c r="AF15" s="3"/>
      <c r="AG15" s="3"/>
      <c r="AH15" s="3"/>
      <c r="AI15" s="3"/>
      <c r="AJ15" s="3"/>
      <c r="AK15" s="3"/>
      <c r="AL15" s="3"/>
      <c r="AM15" s="3"/>
      <c r="AN15" s="3"/>
      <c r="AO15" s="3"/>
    </row>
    <row r="16" spans="1:41" s="6" customFormat="1" ht="15.75" customHeight="1" x14ac:dyDescent="0.2">
      <c r="B16" s="771"/>
      <c r="C16" s="576"/>
      <c r="D16" s="577"/>
      <c r="E16" s="578"/>
      <c r="F16" s="767"/>
      <c r="G16" s="768"/>
      <c r="H16" s="768"/>
      <c r="I16" s="768"/>
      <c r="J16" s="768"/>
      <c r="K16" s="768"/>
      <c r="L16" s="768"/>
      <c r="M16" s="769"/>
      <c r="N16" s="469"/>
      <c r="O16" s="470"/>
      <c r="P16" s="470"/>
      <c r="Q16" s="65" t="s">
        <v>56</v>
      </c>
      <c r="R16" s="80" t="s">
        <v>60</v>
      </c>
      <c r="S16" s="470"/>
      <c r="T16" s="470"/>
      <c r="U16" s="470"/>
      <c r="V16" s="80" t="s">
        <v>61</v>
      </c>
      <c r="W16" s="80"/>
      <c r="X16" s="614"/>
      <c r="Y16" s="614"/>
      <c r="Z16" s="614"/>
      <c r="AA16" s="614"/>
      <c r="AB16" s="614"/>
      <c r="AC16" s="614"/>
      <c r="AD16" s="615"/>
      <c r="AE16" s="148"/>
      <c r="AF16" s="3"/>
      <c r="AG16" s="3"/>
      <c r="AH16" s="3"/>
      <c r="AI16" s="3"/>
      <c r="AJ16" s="3"/>
      <c r="AK16" s="3"/>
      <c r="AL16" s="3"/>
      <c r="AM16" s="3"/>
      <c r="AN16" s="3"/>
      <c r="AO16" s="3"/>
    </row>
    <row r="17" spans="2:41" s="6" customFormat="1" ht="18" customHeight="1" x14ac:dyDescent="0.2">
      <c r="B17" s="772"/>
      <c r="C17" s="505" t="s">
        <v>168</v>
      </c>
      <c r="D17" s="506"/>
      <c r="E17" s="507"/>
      <c r="F17" s="654" t="s">
        <v>169</v>
      </c>
      <c r="G17" s="654"/>
      <c r="H17" s="654"/>
      <c r="I17" s="654"/>
      <c r="J17" s="654"/>
      <c r="K17" s="654"/>
      <c r="L17" s="654"/>
      <c r="M17" s="655"/>
      <c r="N17" s="475" t="s">
        <v>121</v>
      </c>
      <c r="O17" s="476"/>
      <c r="P17" s="476"/>
      <c r="Q17" s="476"/>
      <c r="R17" s="476"/>
      <c r="S17" s="476"/>
      <c r="T17" s="476"/>
      <c r="U17" s="620"/>
      <c r="V17" s="621"/>
      <c r="W17" s="621"/>
      <c r="X17" s="621"/>
      <c r="Y17" s="621"/>
      <c r="Z17" s="621"/>
      <c r="AA17" s="621"/>
      <c r="AB17" s="621"/>
      <c r="AC17" s="621"/>
      <c r="AD17" s="622"/>
      <c r="AE17" s="149"/>
      <c r="AF17" s="3"/>
      <c r="AG17" s="3"/>
      <c r="AH17" s="3"/>
      <c r="AI17" s="3"/>
      <c r="AJ17" s="3"/>
      <c r="AK17" s="3"/>
      <c r="AL17" s="3"/>
      <c r="AM17" s="3"/>
      <c r="AN17" s="3"/>
      <c r="AO17" s="3"/>
    </row>
    <row r="18" spans="2:41" s="6" customFormat="1" ht="18" customHeight="1" x14ac:dyDescent="0.2">
      <c r="B18" s="770" t="s">
        <v>65</v>
      </c>
      <c r="C18" s="554" t="s">
        <v>43</v>
      </c>
      <c r="D18" s="555"/>
      <c r="E18" s="556"/>
      <c r="F18" s="762"/>
      <c r="G18" s="762"/>
      <c r="H18" s="762"/>
      <c r="I18" s="762"/>
      <c r="J18" s="762"/>
      <c r="K18" s="762"/>
      <c r="L18" s="762"/>
      <c r="M18" s="763"/>
      <c r="N18" s="611" t="s">
        <v>163</v>
      </c>
      <c r="O18" s="503"/>
      <c r="P18" s="503"/>
      <c r="Q18" s="503"/>
      <c r="R18" s="465"/>
      <c r="S18" s="465"/>
      <c r="T18" s="465"/>
      <c r="U18" s="63" t="s">
        <v>39</v>
      </c>
      <c r="V18" s="466"/>
      <c r="W18" s="466"/>
      <c r="X18" s="466"/>
      <c r="Y18" s="466"/>
      <c r="Z18" s="63" t="s">
        <v>40</v>
      </c>
      <c r="AA18" s="2"/>
      <c r="AB18" s="1"/>
      <c r="AC18" s="2"/>
      <c r="AD18" s="11"/>
      <c r="AE18" s="147"/>
      <c r="AF18" s="3"/>
      <c r="AG18" s="3"/>
      <c r="AH18" s="3"/>
      <c r="AI18" s="3"/>
      <c r="AJ18" s="3"/>
      <c r="AK18" s="3"/>
      <c r="AL18" s="3"/>
      <c r="AM18" s="3"/>
      <c r="AN18" s="3"/>
      <c r="AO18" s="3"/>
    </row>
    <row r="19" spans="2:41" s="6" customFormat="1" ht="15.75" customHeight="1" x14ac:dyDescent="0.2">
      <c r="B19" s="771"/>
      <c r="C19" s="584" t="s">
        <v>8</v>
      </c>
      <c r="D19" s="585"/>
      <c r="E19" s="586"/>
      <c r="F19" s="764"/>
      <c r="G19" s="765"/>
      <c r="H19" s="765"/>
      <c r="I19" s="765"/>
      <c r="J19" s="765"/>
      <c r="K19" s="765"/>
      <c r="L19" s="765"/>
      <c r="M19" s="766"/>
      <c r="N19" s="467"/>
      <c r="O19" s="468"/>
      <c r="P19" s="468"/>
      <c r="Q19" s="32" t="s">
        <v>55</v>
      </c>
      <c r="R19" s="79" t="s">
        <v>59</v>
      </c>
      <c r="S19" s="468"/>
      <c r="T19" s="468"/>
      <c r="U19" s="468"/>
      <c r="V19" s="82" t="s">
        <v>57</v>
      </c>
      <c r="W19" s="79" t="s">
        <v>58</v>
      </c>
      <c r="X19" s="612"/>
      <c r="Y19" s="612"/>
      <c r="Z19" s="612"/>
      <c r="AA19" s="612"/>
      <c r="AB19" s="612"/>
      <c r="AC19" s="612"/>
      <c r="AD19" s="613"/>
      <c r="AE19" s="148"/>
      <c r="AF19" s="3"/>
      <c r="AG19" s="3"/>
      <c r="AH19" s="3"/>
      <c r="AI19" s="3"/>
      <c r="AJ19" s="3"/>
      <c r="AK19" s="3"/>
      <c r="AL19" s="3"/>
      <c r="AM19" s="3"/>
      <c r="AN19" s="3"/>
      <c r="AO19" s="3"/>
    </row>
    <row r="20" spans="2:41" s="6" customFormat="1" ht="15.75" customHeight="1" x14ac:dyDescent="0.2">
      <c r="B20" s="771"/>
      <c r="C20" s="576"/>
      <c r="D20" s="577"/>
      <c r="E20" s="578"/>
      <c r="F20" s="767"/>
      <c r="G20" s="768"/>
      <c r="H20" s="768"/>
      <c r="I20" s="768"/>
      <c r="J20" s="768"/>
      <c r="K20" s="768"/>
      <c r="L20" s="768"/>
      <c r="M20" s="769"/>
      <c r="N20" s="469"/>
      <c r="O20" s="470"/>
      <c r="P20" s="470"/>
      <c r="Q20" s="65" t="s">
        <v>56</v>
      </c>
      <c r="R20" s="80" t="s">
        <v>60</v>
      </c>
      <c r="S20" s="470"/>
      <c r="T20" s="470"/>
      <c r="U20" s="470"/>
      <c r="V20" s="80" t="s">
        <v>61</v>
      </c>
      <c r="W20" s="80"/>
      <c r="X20" s="614"/>
      <c r="Y20" s="614"/>
      <c r="Z20" s="614"/>
      <c r="AA20" s="614"/>
      <c r="AB20" s="614"/>
      <c r="AC20" s="614"/>
      <c r="AD20" s="615"/>
      <c r="AE20" s="148"/>
      <c r="AF20" s="3"/>
      <c r="AG20" s="3"/>
      <c r="AH20" s="3"/>
      <c r="AI20" s="3"/>
      <c r="AJ20" s="3"/>
      <c r="AK20" s="3"/>
      <c r="AL20" s="3"/>
      <c r="AM20" s="3"/>
      <c r="AN20" s="3"/>
      <c r="AO20" s="3"/>
    </row>
    <row r="21" spans="2:41" s="6" customFormat="1" ht="18" customHeight="1" x14ac:dyDescent="0.2">
      <c r="B21" s="772"/>
      <c r="C21" s="505" t="s">
        <v>168</v>
      </c>
      <c r="D21" s="506"/>
      <c r="E21" s="507"/>
      <c r="F21" s="654" t="s">
        <v>169</v>
      </c>
      <c r="G21" s="654"/>
      <c r="H21" s="654"/>
      <c r="I21" s="654"/>
      <c r="J21" s="654"/>
      <c r="K21" s="654"/>
      <c r="L21" s="654"/>
      <c r="M21" s="655"/>
      <c r="N21" s="475" t="s">
        <v>121</v>
      </c>
      <c r="O21" s="476"/>
      <c r="P21" s="476"/>
      <c r="Q21" s="476"/>
      <c r="R21" s="476"/>
      <c r="S21" s="476"/>
      <c r="T21" s="476"/>
      <c r="U21" s="620"/>
      <c r="V21" s="621"/>
      <c r="W21" s="621"/>
      <c r="X21" s="621"/>
      <c r="Y21" s="621"/>
      <c r="Z21" s="621"/>
      <c r="AA21" s="621"/>
      <c r="AB21" s="621"/>
      <c r="AC21" s="621"/>
      <c r="AD21" s="622"/>
      <c r="AE21" s="149"/>
      <c r="AF21" s="3"/>
      <c r="AG21" s="3"/>
      <c r="AH21" s="3"/>
      <c r="AI21" s="3"/>
      <c r="AJ21" s="3"/>
      <c r="AK21" s="3"/>
      <c r="AL21" s="3"/>
      <c r="AM21" s="3"/>
      <c r="AN21" s="3"/>
      <c r="AO21" s="3"/>
    </row>
    <row r="22" spans="2:41" s="6" customFormat="1" ht="18" customHeight="1" x14ac:dyDescent="0.2">
      <c r="B22" s="770" t="s">
        <v>66</v>
      </c>
      <c r="C22" s="554" t="s">
        <v>43</v>
      </c>
      <c r="D22" s="555"/>
      <c r="E22" s="556"/>
      <c r="F22" s="762"/>
      <c r="G22" s="762"/>
      <c r="H22" s="762"/>
      <c r="I22" s="762"/>
      <c r="J22" s="762"/>
      <c r="K22" s="762"/>
      <c r="L22" s="762"/>
      <c r="M22" s="763"/>
      <c r="N22" s="611" t="s">
        <v>163</v>
      </c>
      <c r="O22" s="503"/>
      <c r="P22" s="503"/>
      <c r="Q22" s="503"/>
      <c r="R22" s="465"/>
      <c r="S22" s="465"/>
      <c r="T22" s="465"/>
      <c r="U22" s="63" t="s">
        <v>39</v>
      </c>
      <c r="V22" s="466"/>
      <c r="W22" s="466"/>
      <c r="X22" s="466"/>
      <c r="Y22" s="466"/>
      <c r="Z22" s="63" t="s">
        <v>40</v>
      </c>
      <c r="AA22" s="2"/>
      <c r="AB22" s="1"/>
      <c r="AC22" s="2"/>
      <c r="AD22" s="11"/>
      <c r="AE22" s="147"/>
      <c r="AF22" s="3"/>
      <c r="AG22" s="3"/>
      <c r="AH22" s="3"/>
      <c r="AI22" s="3"/>
      <c r="AJ22" s="3"/>
      <c r="AK22" s="3"/>
      <c r="AL22" s="3"/>
      <c r="AM22" s="3"/>
      <c r="AN22" s="3"/>
      <c r="AO22" s="3"/>
    </row>
    <row r="23" spans="2:41" s="6" customFormat="1" ht="15.75" customHeight="1" x14ac:dyDescent="0.2">
      <c r="B23" s="771"/>
      <c r="C23" s="584" t="s">
        <v>8</v>
      </c>
      <c r="D23" s="585"/>
      <c r="E23" s="586"/>
      <c r="F23" s="764"/>
      <c r="G23" s="765"/>
      <c r="H23" s="765"/>
      <c r="I23" s="765"/>
      <c r="J23" s="765"/>
      <c r="K23" s="765"/>
      <c r="L23" s="765"/>
      <c r="M23" s="766"/>
      <c r="N23" s="467"/>
      <c r="O23" s="468"/>
      <c r="P23" s="468"/>
      <c r="Q23" s="32" t="s">
        <v>55</v>
      </c>
      <c r="R23" s="79" t="s">
        <v>59</v>
      </c>
      <c r="S23" s="468"/>
      <c r="T23" s="468"/>
      <c r="U23" s="468"/>
      <c r="V23" s="82" t="s">
        <v>57</v>
      </c>
      <c r="W23" s="79" t="s">
        <v>58</v>
      </c>
      <c r="X23" s="612"/>
      <c r="Y23" s="612"/>
      <c r="Z23" s="612"/>
      <c r="AA23" s="612"/>
      <c r="AB23" s="612"/>
      <c r="AC23" s="612"/>
      <c r="AD23" s="613"/>
      <c r="AE23" s="148"/>
      <c r="AF23" s="3"/>
      <c r="AG23" s="3"/>
      <c r="AH23" s="3"/>
      <c r="AI23" s="3"/>
      <c r="AJ23" s="3"/>
      <c r="AK23" s="3"/>
      <c r="AL23" s="3"/>
      <c r="AM23" s="3"/>
      <c r="AN23" s="3"/>
      <c r="AO23" s="3"/>
    </row>
    <row r="24" spans="2:41" s="6" customFormat="1" ht="15.75" customHeight="1" x14ac:dyDescent="0.2">
      <c r="B24" s="771"/>
      <c r="C24" s="576"/>
      <c r="D24" s="577"/>
      <c r="E24" s="578"/>
      <c r="F24" s="767"/>
      <c r="G24" s="768"/>
      <c r="H24" s="768"/>
      <c r="I24" s="768"/>
      <c r="J24" s="768"/>
      <c r="K24" s="768"/>
      <c r="L24" s="768"/>
      <c r="M24" s="769"/>
      <c r="N24" s="469"/>
      <c r="O24" s="470"/>
      <c r="P24" s="470"/>
      <c r="Q24" s="65" t="s">
        <v>56</v>
      </c>
      <c r="R24" s="80" t="s">
        <v>60</v>
      </c>
      <c r="S24" s="470"/>
      <c r="T24" s="470"/>
      <c r="U24" s="470"/>
      <c r="V24" s="80" t="s">
        <v>61</v>
      </c>
      <c r="W24" s="80"/>
      <c r="X24" s="614"/>
      <c r="Y24" s="614"/>
      <c r="Z24" s="614"/>
      <c r="AA24" s="614"/>
      <c r="AB24" s="614"/>
      <c r="AC24" s="614"/>
      <c r="AD24" s="615"/>
      <c r="AE24" s="148"/>
      <c r="AF24" s="3"/>
      <c r="AG24" s="3"/>
      <c r="AH24" s="3"/>
      <c r="AI24" s="3"/>
      <c r="AJ24" s="3"/>
      <c r="AK24" s="3"/>
      <c r="AL24" s="3"/>
      <c r="AM24" s="3"/>
      <c r="AN24" s="3"/>
      <c r="AO24" s="3"/>
    </row>
    <row r="25" spans="2:41" s="6" customFormat="1" ht="18" customHeight="1" x14ac:dyDescent="0.2">
      <c r="B25" s="772"/>
      <c r="C25" s="505" t="s">
        <v>168</v>
      </c>
      <c r="D25" s="506"/>
      <c r="E25" s="507"/>
      <c r="F25" s="654" t="s">
        <v>169</v>
      </c>
      <c r="G25" s="654"/>
      <c r="H25" s="654"/>
      <c r="I25" s="654"/>
      <c r="J25" s="654"/>
      <c r="K25" s="654"/>
      <c r="L25" s="654"/>
      <c r="M25" s="655"/>
      <c r="N25" s="475" t="s">
        <v>121</v>
      </c>
      <c r="O25" s="476"/>
      <c r="P25" s="476"/>
      <c r="Q25" s="476"/>
      <c r="R25" s="476"/>
      <c r="S25" s="476"/>
      <c r="T25" s="476"/>
      <c r="U25" s="620"/>
      <c r="V25" s="621"/>
      <c r="W25" s="621"/>
      <c r="X25" s="621"/>
      <c r="Y25" s="621"/>
      <c r="Z25" s="621"/>
      <c r="AA25" s="621"/>
      <c r="AB25" s="621"/>
      <c r="AC25" s="621"/>
      <c r="AD25" s="622"/>
      <c r="AE25" s="149"/>
      <c r="AF25" s="3"/>
      <c r="AG25" s="3"/>
      <c r="AH25" s="3"/>
      <c r="AI25" s="3"/>
      <c r="AJ25" s="3"/>
      <c r="AK25" s="3"/>
      <c r="AL25" s="3"/>
      <c r="AM25" s="3"/>
      <c r="AN25" s="3"/>
      <c r="AO25" s="3"/>
    </row>
    <row r="26" spans="2:41" s="6" customFormat="1" ht="18" customHeight="1" x14ac:dyDescent="0.2">
      <c r="B26" s="770" t="s">
        <v>67</v>
      </c>
      <c r="C26" s="554" t="s">
        <v>43</v>
      </c>
      <c r="D26" s="555"/>
      <c r="E26" s="556"/>
      <c r="F26" s="762"/>
      <c r="G26" s="762"/>
      <c r="H26" s="762"/>
      <c r="I26" s="762"/>
      <c r="J26" s="762"/>
      <c r="K26" s="762"/>
      <c r="L26" s="762"/>
      <c r="M26" s="763"/>
      <c r="N26" s="611" t="s">
        <v>163</v>
      </c>
      <c r="O26" s="503"/>
      <c r="P26" s="503"/>
      <c r="Q26" s="503"/>
      <c r="R26" s="465"/>
      <c r="S26" s="465"/>
      <c r="T26" s="465"/>
      <c r="U26" s="63" t="s">
        <v>39</v>
      </c>
      <c r="V26" s="465"/>
      <c r="W26" s="465"/>
      <c r="X26" s="465"/>
      <c r="Y26" s="465"/>
      <c r="Z26" s="63" t="s">
        <v>40</v>
      </c>
      <c r="AA26" s="2"/>
      <c r="AB26" s="1"/>
      <c r="AC26" s="2"/>
      <c r="AD26" s="11"/>
      <c r="AE26" s="147"/>
      <c r="AF26" s="3"/>
      <c r="AG26" s="3"/>
      <c r="AH26" s="3"/>
      <c r="AI26" s="3"/>
      <c r="AJ26" s="3"/>
      <c r="AK26" s="3"/>
      <c r="AL26" s="3"/>
      <c r="AM26" s="3"/>
      <c r="AN26" s="3"/>
      <c r="AO26" s="3"/>
    </row>
    <row r="27" spans="2:41" s="6" customFormat="1" ht="15.75" customHeight="1" x14ac:dyDescent="0.2">
      <c r="B27" s="771"/>
      <c r="C27" s="584" t="s">
        <v>8</v>
      </c>
      <c r="D27" s="585"/>
      <c r="E27" s="586"/>
      <c r="F27" s="764"/>
      <c r="G27" s="765"/>
      <c r="H27" s="765"/>
      <c r="I27" s="765"/>
      <c r="J27" s="765"/>
      <c r="K27" s="765"/>
      <c r="L27" s="765"/>
      <c r="M27" s="766"/>
      <c r="N27" s="467"/>
      <c r="O27" s="468"/>
      <c r="P27" s="468"/>
      <c r="Q27" s="32" t="s">
        <v>55</v>
      </c>
      <c r="R27" s="79" t="s">
        <v>59</v>
      </c>
      <c r="S27" s="468"/>
      <c r="T27" s="468"/>
      <c r="U27" s="468"/>
      <c r="V27" s="82" t="s">
        <v>57</v>
      </c>
      <c r="W27" s="79" t="s">
        <v>58</v>
      </c>
      <c r="X27" s="612"/>
      <c r="Y27" s="612"/>
      <c r="Z27" s="612"/>
      <c r="AA27" s="612"/>
      <c r="AB27" s="612"/>
      <c r="AC27" s="612"/>
      <c r="AD27" s="613"/>
      <c r="AE27" s="148"/>
      <c r="AF27" s="3"/>
      <c r="AG27" s="3"/>
      <c r="AH27" s="3"/>
      <c r="AI27" s="3"/>
      <c r="AJ27" s="3"/>
      <c r="AK27" s="3"/>
      <c r="AL27" s="3"/>
      <c r="AM27" s="3"/>
      <c r="AN27" s="3"/>
      <c r="AO27" s="3"/>
    </row>
    <row r="28" spans="2:41" s="6" customFormat="1" ht="15.75" customHeight="1" x14ac:dyDescent="0.2">
      <c r="B28" s="771"/>
      <c r="C28" s="576"/>
      <c r="D28" s="577"/>
      <c r="E28" s="578"/>
      <c r="F28" s="767"/>
      <c r="G28" s="768"/>
      <c r="H28" s="768"/>
      <c r="I28" s="768"/>
      <c r="J28" s="768"/>
      <c r="K28" s="768"/>
      <c r="L28" s="768"/>
      <c r="M28" s="769"/>
      <c r="N28" s="469"/>
      <c r="O28" s="470"/>
      <c r="P28" s="470"/>
      <c r="Q28" s="65" t="s">
        <v>56</v>
      </c>
      <c r="R28" s="80" t="s">
        <v>60</v>
      </c>
      <c r="S28" s="470"/>
      <c r="T28" s="470"/>
      <c r="U28" s="470"/>
      <c r="V28" s="80" t="s">
        <v>61</v>
      </c>
      <c r="W28" s="80"/>
      <c r="X28" s="614"/>
      <c r="Y28" s="614"/>
      <c r="Z28" s="614"/>
      <c r="AA28" s="614"/>
      <c r="AB28" s="614"/>
      <c r="AC28" s="614"/>
      <c r="AD28" s="615"/>
      <c r="AE28" s="148"/>
      <c r="AF28" s="3"/>
      <c r="AG28" s="3"/>
      <c r="AH28" s="3"/>
      <c r="AI28" s="3"/>
      <c r="AJ28" s="3"/>
      <c r="AK28" s="3"/>
      <c r="AL28" s="3"/>
      <c r="AM28" s="3"/>
      <c r="AN28" s="3"/>
      <c r="AO28" s="3"/>
    </row>
    <row r="29" spans="2:41" s="6" customFormat="1" ht="18" customHeight="1" x14ac:dyDescent="0.2">
      <c r="B29" s="772"/>
      <c r="C29" s="505" t="s">
        <v>168</v>
      </c>
      <c r="D29" s="506"/>
      <c r="E29" s="507"/>
      <c r="F29" s="654" t="s">
        <v>169</v>
      </c>
      <c r="G29" s="654"/>
      <c r="H29" s="654"/>
      <c r="I29" s="654"/>
      <c r="J29" s="654"/>
      <c r="K29" s="654"/>
      <c r="L29" s="654"/>
      <c r="M29" s="655"/>
      <c r="N29" s="475" t="s">
        <v>121</v>
      </c>
      <c r="O29" s="476"/>
      <c r="P29" s="476"/>
      <c r="Q29" s="476"/>
      <c r="R29" s="476"/>
      <c r="S29" s="476"/>
      <c r="T29" s="476"/>
      <c r="U29" s="620"/>
      <c r="V29" s="621"/>
      <c r="W29" s="621"/>
      <c r="X29" s="621"/>
      <c r="Y29" s="621"/>
      <c r="Z29" s="621"/>
      <c r="AA29" s="621"/>
      <c r="AB29" s="621"/>
      <c r="AC29" s="621"/>
      <c r="AD29" s="622"/>
      <c r="AE29" s="149"/>
      <c r="AF29" s="3"/>
      <c r="AG29" s="3"/>
      <c r="AH29" s="3"/>
      <c r="AI29" s="3"/>
      <c r="AJ29" s="3"/>
      <c r="AK29" s="3"/>
      <c r="AL29" s="3"/>
      <c r="AM29" s="3"/>
      <c r="AN29" s="3"/>
      <c r="AO29" s="3"/>
    </row>
    <row r="30" spans="2:41" s="6" customFormat="1" ht="18" customHeight="1" x14ac:dyDescent="0.2">
      <c r="B30" s="770" t="s">
        <v>68</v>
      </c>
      <c r="C30" s="554" t="s">
        <v>43</v>
      </c>
      <c r="D30" s="555"/>
      <c r="E30" s="556"/>
      <c r="F30" s="762"/>
      <c r="G30" s="762"/>
      <c r="H30" s="762"/>
      <c r="I30" s="762"/>
      <c r="J30" s="762"/>
      <c r="K30" s="762"/>
      <c r="L30" s="762"/>
      <c r="M30" s="763"/>
      <c r="N30" s="611" t="s">
        <v>163</v>
      </c>
      <c r="O30" s="503"/>
      <c r="P30" s="503"/>
      <c r="Q30" s="503"/>
      <c r="R30" s="465"/>
      <c r="S30" s="465"/>
      <c r="T30" s="465"/>
      <c r="U30" s="63" t="s">
        <v>39</v>
      </c>
      <c r="V30" s="466"/>
      <c r="W30" s="466"/>
      <c r="X30" s="466"/>
      <c r="Y30" s="466"/>
      <c r="Z30" s="63" t="s">
        <v>40</v>
      </c>
      <c r="AA30" s="2"/>
      <c r="AB30" s="1"/>
      <c r="AC30" s="2"/>
      <c r="AD30" s="11"/>
      <c r="AE30" s="147"/>
      <c r="AF30" s="3"/>
      <c r="AG30" s="3"/>
      <c r="AH30" s="3"/>
      <c r="AI30" s="3"/>
      <c r="AJ30" s="3"/>
      <c r="AK30" s="3"/>
      <c r="AL30" s="3"/>
      <c r="AM30" s="3"/>
      <c r="AN30" s="3"/>
      <c r="AO30" s="3"/>
    </row>
    <row r="31" spans="2:41" s="6" customFormat="1" ht="15.75" customHeight="1" x14ac:dyDescent="0.2">
      <c r="B31" s="771"/>
      <c r="C31" s="584" t="s">
        <v>8</v>
      </c>
      <c r="D31" s="585"/>
      <c r="E31" s="586"/>
      <c r="F31" s="764"/>
      <c r="G31" s="765"/>
      <c r="H31" s="765"/>
      <c r="I31" s="765"/>
      <c r="J31" s="765"/>
      <c r="K31" s="765"/>
      <c r="L31" s="765"/>
      <c r="M31" s="766"/>
      <c r="N31" s="467"/>
      <c r="O31" s="468"/>
      <c r="P31" s="468"/>
      <c r="Q31" s="32" t="s">
        <v>55</v>
      </c>
      <c r="R31" s="79" t="s">
        <v>59</v>
      </c>
      <c r="S31" s="468"/>
      <c r="T31" s="468"/>
      <c r="U31" s="468"/>
      <c r="V31" s="82" t="s">
        <v>57</v>
      </c>
      <c r="W31" s="79" t="s">
        <v>58</v>
      </c>
      <c r="X31" s="612"/>
      <c r="Y31" s="612"/>
      <c r="Z31" s="612"/>
      <c r="AA31" s="612"/>
      <c r="AB31" s="612"/>
      <c r="AC31" s="612"/>
      <c r="AD31" s="613"/>
      <c r="AE31" s="148"/>
      <c r="AF31" s="3"/>
      <c r="AG31" s="3"/>
      <c r="AH31" s="3"/>
      <c r="AI31" s="3"/>
      <c r="AJ31" s="3"/>
      <c r="AK31" s="3"/>
      <c r="AL31" s="3"/>
      <c r="AM31" s="3"/>
      <c r="AN31" s="3"/>
      <c r="AO31" s="3"/>
    </row>
    <row r="32" spans="2:41" s="6" customFormat="1" ht="15.75" customHeight="1" x14ac:dyDescent="0.2">
      <c r="B32" s="771"/>
      <c r="C32" s="576"/>
      <c r="D32" s="577"/>
      <c r="E32" s="578"/>
      <c r="F32" s="767"/>
      <c r="G32" s="768"/>
      <c r="H32" s="768"/>
      <c r="I32" s="768"/>
      <c r="J32" s="768"/>
      <c r="K32" s="768"/>
      <c r="L32" s="768"/>
      <c r="M32" s="769"/>
      <c r="N32" s="469"/>
      <c r="O32" s="470"/>
      <c r="P32" s="470"/>
      <c r="Q32" s="65" t="s">
        <v>56</v>
      </c>
      <c r="R32" s="80" t="s">
        <v>60</v>
      </c>
      <c r="S32" s="470"/>
      <c r="T32" s="470"/>
      <c r="U32" s="470"/>
      <c r="V32" s="80" t="s">
        <v>61</v>
      </c>
      <c r="W32" s="80"/>
      <c r="X32" s="614"/>
      <c r="Y32" s="614"/>
      <c r="Z32" s="614"/>
      <c r="AA32" s="614"/>
      <c r="AB32" s="614"/>
      <c r="AC32" s="614"/>
      <c r="AD32" s="615"/>
      <c r="AE32" s="148"/>
      <c r="AF32" s="3"/>
      <c r="AG32" s="3"/>
      <c r="AH32" s="3"/>
      <c r="AI32" s="3"/>
      <c r="AJ32" s="3"/>
      <c r="AK32" s="3"/>
      <c r="AL32" s="3"/>
      <c r="AM32" s="3"/>
      <c r="AN32" s="3"/>
      <c r="AO32" s="3"/>
    </row>
    <row r="33" spans="2:41" s="6" customFormat="1" ht="18" customHeight="1" x14ac:dyDescent="0.2">
      <c r="B33" s="772"/>
      <c r="C33" s="505" t="s">
        <v>168</v>
      </c>
      <c r="D33" s="506"/>
      <c r="E33" s="507"/>
      <c r="F33" s="654" t="s">
        <v>169</v>
      </c>
      <c r="G33" s="654"/>
      <c r="H33" s="654"/>
      <c r="I33" s="654"/>
      <c r="J33" s="654"/>
      <c r="K33" s="654"/>
      <c r="L33" s="654"/>
      <c r="M33" s="655"/>
      <c r="N33" s="475" t="s">
        <v>121</v>
      </c>
      <c r="O33" s="476"/>
      <c r="P33" s="476"/>
      <c r="Q33" s="476"/>
      <c r="R33" s="476"/>
      <c r="S33" s="476"/>
      <c r="T33" s="476"/>
      <c r="U33" s="620"/>
      <c r="V33" s="621"/>
      <c r="W33" s="621"/>
      <c r="X33" s="621"/>
      <c r="Y33" s="621"/>
      <c r="Z33" s="621"/>
      <c r="AA33" s="621"/>
      <c r="AB33" s="621"/>
      <c r="AC33" s="621"/>
      <c r="AD33" s="622"/>
      <c r="AE33" s="149"/>
      <c r="AF33" s="3"/>
      <c r="AG33" s="3"/>
      <c r="AH33" s="3"/>
      <c r="AI33" s="3"/>
      <c r="AJ33" s="3"/>
      <c r="AK33" s="3"/>
      <c r="AL33" s="3"/>
      <c r="AM33" s="3"/>
      <c r="AN33" s="3"/>
      <c r="AO33" s="3"/>
    </row>
    <row r="34" spans="2:41" s="6" customFormat="1" ht="18" customHeight="1" x14ac:dyDescent="0.2">
      <c r="B34" s="770" t="s">
        <v>192</v>
      </c>
      <c r="C34" s="554" t="s">
        <v>43</v>
      </c>
      <c r="D34" s="555"/>
      <c r="E34" s="556"/>
      <c r="F34" s="762"/>
      <c r="G34" s="762"/>
      <c r="H34" s="762"/>
      <c r="I34" s="762"/>
      <c r="J34" s="762"/>
      <c r="K34" s="762"/>
      <c r="L34" s="762"/>
      <c r="M34" s="763"/>
      <c r="N34" s="611" t="s">
        <v>163</v>
      </c>
      <c r="O34" s="503"/>
      <c r="P34" s="503"/>
      <c r="Q34" s="503"/>
      <c r="R34" s="465"/>
      <c r="S34" s="465"/>
      <c r="T34" s="465"/>
      <c r="U34" s="63" t="s">
        <v>39</v>
      </c>
      <c r="V34" s="466"/>
      <c r="W34" s="466"/>
      <c r="X34" s="466"/>
      <c r="Y34" s="466"/>
      <c r="Z34" s="63" t="s">
        <v>40</v>
      </c>
      <c r="AA34" s="2"/>
      <c r="AB34" s="1"/>
      <c r="AC34" s="2"/>
      <c r="AD34" s="11"/>
      <c r="AE34" s="147"/>
      <c r="AF34" s="3"/>
      <c r="AG34" s="3"/>
      <c r="AH34" s="3"/>
      <c r="AI34" s="3"/>
      <c r="AJ34" s="3"/>
      <c r="AK34" s="3"/>
      <c r="AL34" s="3"/>
      <c r="AM34" s="3"/>
      <c r="AN34" s="3"/>
      <c r="AO34" s="3"/>
    </row>
    <row r="35" spans="2:41" s="6" customFormat="1" ht="15.75" customHeight="1" x14ac:dyDescent="0.2">
      <c r="B35" s="771"/>
      <c r="C35" s="584" t="s">
        <v>8</v>
      </c>
      <c r="D35" s="585"/>
      <c r="E35" s="586"/>
      <c r="F35" s="764"/>
      <c r="G35" s="765"/>
      <c r="H35" s="765"/>
      <c r="I35" s="765"/>
      <c r="J35" s="765"/>
      <c r="K35" s="765"/>
      <c r="L35" s="765"/>
      <c r="M35" s="766"/>
      <c r="N35" s="467"/>
      <c r="O35" s="468"/>
      <c r="P35" s="468"/>
      <c r="Q35" s="32" t="s">
        <v>55</v>
      </c>
      <c r="R35" s="79" t="s">
        <v>59</v>
      </c>
      <c r="S35" s="468"/>
      <c r="T35" s="468"/>
      <c r="U35" s="468"/>
      <c r="V35" s="82" t="s">
        <v>57</v>
      </c>
      <c r="W35" s="79" t="s">
        <v>58</v>
      </c>
      <c r="X35" s="612"/>
      <c r="Y35" s="612"/>
      <c r="Z35" s="612"/>
      <c r="AA35" s="612"/>
      <c r="AB35" s="612"/>
      <c r="AC35" s="612"/>
      <c r="AD35" s="613"/>
      <c r="AE35" s="148"/>
      <c r="AF35" s="3"/>
      <c r="AG35" s="3"/>
      <c r="AH35" s="3"/>
      <c r="AI35" s="3"/>
      <c r="AJ35" s="3"/>
      <c r="AK35" s="3"/>
      <c r="AL35" s="3"/>
      <c r="AM35" s="3"/>
      <c r="AN35" s="3"/>
      <c r="AO35" s="3"/>
    </row>
    <row r="36" spans="2:41" s="6" customFormat="1" ht="15.75" customHeight="1" x14ac:dyDescent="0.2">
      <c r="B36" s="771"/>
      <c r="C36" s="576"/>
      <c r="D36" s="577"/>
      <c r="E36" s="578"/>
      <c r="F36" s="767"/>
      <c r="G36" s="768"/>
      <c r="H36" s="768"/>
      <c r="I36" s="768"/>
      <c r="J36" s="768"/>
      <c r="K36" s="768"/>
      <c r="L36" s="768"/>
      <c r="M36" s="769"/>
      <c r="N36" s="469"/>
      <c r="O36" s="470"/>
      <c r="P36" s="470"/>
      <c r="Q36" s="65" t="s">
        <v>56</v>
      </c>
      <c r="R36" s="80" t="s">
        <v>60</v>
      </c>
      <c r="S36" s="470"/>
      <c r="T36" s="470"/>
      <c r="U36" s="470"/>
      <c r="V36" s="80" t="s">
        <v>61</v>
      </c>
      <c r="W36" s="80"/>
      <c r="X36" s="614"/>
      <c r="Y36" s="614"/>
      <c r="Z36" s="614"/>
      <c r="AA36" s="614"/>
      <c r="AB36" s="614"/>
      <c r="AC36" s="614"/>
      <c r="AD36" s="615"/>
      <c r="AE36" s="148"/>
      <c r="AF36" s="3"/>
      <c r="AG36" s="3"/>
      <c r="AH36" s="3"/>
      <c r="AI36" s="3"/>
      <c r="AJ36" s="3"/>
      <c r="AK36" s="3"/>
      <c r="AL36" s="3"/>
      <c r="AM36" s="3"/>
      <c r="AN36" s="3"/>
      <c r="AO36" s="3"/>
    </row>
    <row r="37" spans="2:41" s="6" customFormat="1" ht="18" customHeight="1" x14ac:dyDescent="0.2">
      <c r="B37" s="772"/>
      <c r="C37" s="505" t="s">
        <v>168</v>
      </c>
      <c r="D37" s="506"/>
      <c r="E37" s="507"/>
      <c r="F37" s="654" t="s">
        <v>169</v>
      </c>
      <c r="G37" s="654"/>
      <c r="H37" s="654"/>
      <c r="I37" s="654"/>
      <c r="J37" s="654"/>
      <c r="K37" s="654"/>
      <c r="L37" s="654"/>
      <c r="M37" s="655"/>
      <c r="N37" s="475" t="s">
        <v>121</v>
      </c>
      <c r="O37" s="476"/>
      <c r="P37" s="476"/>
      <c r="Q37" s="476"/>
      <c r="R37" s="476"/>
      <c r="S37" s="476"/>
      <c r="T37" s="476"/>
      <c r="U37" s="620"/>
      <c r="V37" s="621"/>
      <c r="W37" s="621"/>
      <c r="X37" s="621"/>
      <c r="Y37" s="621"/>
      <c r="Z37" s="621"/>
      <c r="AA37" s="621"/>
      <c r="AB37" s="621"/>
      <c r="AC37" s="621"/>
      <c r="AD37" s="622"/>
      <c r="AE37" s="149"/>
      <c r="AF37" s="3"/>
      <c r="AG37" s="3"/>
      <c r="AH37" s="3"/>
      <c r="AI37" s="3"/>
      <c r="AJ37" s="3"/>
      <c r="AK37" s="3"/>
      <c r="AL37" s="3"/>
      <c r="AM37" s="3"/>
      <c r="AN37" s="3"/>
      <c r="AO37" s="3"/>
    </row>
    <row r="38" spans="2:41" s="6" customFormat="1" ht="18" customHeight="1" x14ac:dyDescent="0.2">
      <c r="B38" s="770" t="s">
        <v>193</v>
      </c>
      <c r="C38" s="554" t="s">
        <v>43</v>
      </c>
      <c r="D38" s="555"/>
      <c r="E38" s="556"/>
      <c r="F38" s="762"/>
      <c r="G38" s="762"/>
      <c r="H38" s="762"/>
      <c r="I38" s="762"/>
      <c r="J38" s="762"/>
      <c r="K38" s="762"/>
      <c r="L38" s="762"/>
      <c r="M38" s="763"/>
      <c r="N38" s="611" t="s">
        <v>163</v>
      </c>
      <c r="O38" s="503"/>
      <c r="P38" s="503"/>
      <c r="Q38" s="503"/>
      <c r="R38" s="465"/>
      <c r="S38" s="465"/>
      <c r="T38" s="465"/>
      <c r="U38" s="63" t="s">
        <v>39</v>
      </c>
      <c r="V38" s="465"/>
      <c r="W38" s="465"/>
      <c r="X38" s="465"/>
      <c r="Y38" s="465"/>
      <c r="Z38" s="63" t="s">
        <v>40</v>
      </c>
      <c r="AA38" s="2"/>
      <c r="AB38" s="1"/>
      <c r="AC38" s="2"/>
      <c r="AD38" s="11"/>
      <c r="AE38" s="147"/>
      <c r="AF38" s="3"/>
      <c r="AG38" s="3"/>
      <c r="AH38" s="3"/>
      <c r="AI38" s="3"/>
      <c r="AJ38" s="3"/>
      <c r="AK38" s="3"/>
      <c r="AL38" s="3"/>
      <c r="AM38" s="3"/>
      <c r="AN38" s="3"/>
      <c r="AO38" s="3"/>
    </row>
    <row r="39" spans="2:41" s="6" customFormat="1" ht="15.75" customHeight="1" x14ac:dyDescent="0.2">
      <c r="B39" s="771"/>
      <c r="C39" s="584" t="s">
        <v>8</v>
      </c>
      <c r="D39" s="585"/>
      <c r="E39" s="586"/>
      <c r="F39" s="764"/>
      <c r="G39" s="765"/>
      <c r="H39" s="765"/>
      <c r="I39" s="765"/>
      <c r="J39" s="765"/>
      <c r="K39" s="765"/>
      <c r="L39" s="765"/>
      <c r="M39" s="766"/>
      <c r="N39" s="467"/>
      <c r="O39" s="468"/>
      <c r="P39" s="468"/>
      <c r="Q39" s="32" t="s">
        <v>55</v>
      </c>
      <c r="R39" s="79" t="s">
        <v>59</v>
      </c>
      <c r="S39" s="468"/>
      <c r="T39" s="468"/>
      <c r="U39" s="468"/>
      <c r="V39" s="82" t="s">
        <v>57</v>
      </c>
      <c r="W39" s="79" t="s">
        <v>58</v>
      </c>
      <c r="X39" s="612"/>
      <c r="Y39" s="612"/>
      <c r="Z39" s="612"/>
      <c r="AA39" s="612"/>
      <c r="AB39" s="612"/>
      <c r="AC39" s="612"/>
      <c r="AD39" s="613"/>
      <c r="AE39" s="148"/>
      <c r="AF39" s="3"/>
      <c r="AG39" s="3"/>
      <c r="AH39" s="3"/>
      <c r="AI39" s="3"/>
      <c r="AJ39" s="3"/>
      <c r="AK39" s="3"/>
      <c r="AL39" s="3"/>
      <c r="AM39" s="3"/>
      <c r="AN39" s="3"/>
      <c r="AO39" s="3"/>
    </row>
    <row r="40" spans="2:41" s="6" customFormat="1" ht="15.75" customHeight="1" x14ac:dyDescent="0.2">
      <c r="B40" s="771"/>
      <c r="C40" s="576"/>
      <c r="D40" s="577"/>
      <c r="E40" s="578"/>
      <c r="F40" s="767"/>
      <c r="G40" s="768"/>
      <c r="H40" s="768"/>
      <c r="I40" s="768"/>
      <c r="J40" s="768"/>
      <c r="K40" s="768"/>
      <c r="L40" s="768"/>
      <c r="M40" s="769"/>
      <c r="N40" s="469"/>
      <c r="O40" s="470"/>
      <c r="P40" s="470"/>
      <c r="Q40" s="65" t="s">
        <v>56</v>
      </c>
      <c r="R40" s="80" t="s">
        <v>60</v>
      </c>
      <c r="S40" s="470"/>
      <c r="T40" s="470"/>
      <c r="U40" s="470"/>
      <c r="V40" s="80" t="s">
        <v>61</v>
      </c>
      <c r="W40" s="80"/>
      <c r="X40" s="614"/>
      <c r="Y40" s="614"/>
      <c r="Z40" s="614"/>
      <c r="AA40" s="614"/>
      <c r="AB40" s="614"/>
      <c r="AC40" s="614"/>
      <c r="AD40" s="615"/>
      <c r="AE40" s="148"/>
      <c r="AF40" s="3"/>
      <c r="AG40" s="3"/>
      <c r="AH40" s="3"/>
      <c r="AI40" s="3"/>
      <c r="AJ40" s="3"/>
      <c r="AK40" s="3"/>
      <c r="AL40" s="3"/>
      <c r="AM40" s="3"/>
      <c r="AN40" s="3"/>
      <c r="AO40" s="3"/>
    </row>
    <row r="41" spans="2:41" s="6" customFormat="1" ht="18" customHeight="1" x14ac:dyDescent="0.2">
      <c r="B41" s="772"/>
      <c r="C41" s="505" t="s">
        <v>168</v>
      </c>
      <c r="D41" s="506"/>
      <c r="E41" s="507"/>
      <c r="F41" s="654" t="s">
        <v>169</v>
      </c>
      <c r="G41" s="654"/>
      <c r="H41" s="654"/>
      <c r="I41" s="654"/>
      <c r="J41" s="654"/>
      <c r="K41" s="654"/>
      <c r="L41" s="654"/>
      <c r="M41" s="655"/>
      <c r="N41" s="475" t="s">
        <v>121</v>
      </c>
      <c r="O41" s="476"/>
      <c r="P41" s="476"/>
      <c r="Q41" s="476"/>
      <c r="R41" s="476"/>
      <c r="S41" s="476"/>
      <c r="T41" s="476"/>
      <c r="U41" s="620"/>
      <c r="V41" s="621"/>
      <c r="W41" s="621"/>
      <c r="X41" s="621"/>
      <c r="Y41" s="621"/>
      <c r="Z41" s="621"/>
      <c r="AA41" s="621"/>
      <c r="AB41" s="621"/>
      <c r="AC41" s="621"/>
      <c r="AD41" s="622"/>
      <c r="AE41" s="149"/>
      <c r="AF41" s="3"/>
      <c r="AG41" s="3"/>
      <c r="AH41" s="3"/>
      <c r="AI41" s="3"/>
      <c r="AJ41" s="3"/>
      <c r="AK41" s="3"/>
      <c r="AL41" s="3"/>
      <c r="AM41" s="3"/>
      <c r="AN41" s="3"/>
      <c r="AO41" s="3"/>
    </row>
    <row r="42" spans="2:41" s="6" customFormat="1" ht="18" customHeight="1" x14ac:dyDescent="0.2">
      <c r="B42" s="770" t="s">
        <v>69</v>
      </c>
      <c r="C42" s="554" t="s">
        <v>43</v>
      </c>
      <c r="D42" s="555"/>
      <c r="E42" s="556"/>
      <c r="F42" s="762"/>
      <c r="G42" s="762"/>
      <c r="H42" s="762"/>
      <c r="I42" s="762"/>
      <c r="J42" s="762"/>
      <c r="K42" s="762"/>
      <c r="L42" s="762"/>
      <c r="M42" s="763"/>
      <c r="N42" s="611" t="s">
        <v>163</v>
      </c>
      <c r="O42" s="503"/>
      <c r="P42" s="503"/>
      <c r="Q42" s="503"/>
      <c r="R42" s="465"/>
      <c r="S42" s="465"/>
      <c r="T42" s="465"/>
      <c r="U42" s="63" t="s">
        <v>39</v>
      </c>
      <c r="V42" s="466"/>
      <c r="W42" s="466"/>
      <c r="X42" s="466"/>
      <c r="Y42" s="466"/>
      <c r="Z42" s="63" t="s">
        <v>40</v>
      </c>
      <c r="AA42" s="2"/>
      <c r="AB42" s="1"/>
      <c r="AC42" s="2"/>
      <c r="AD42" s="11"/>
      <c r="AE42" s="147"/>
      <c r="AF42" s="3"/>
      <c r="AG42" s="3"/>
      <c r="AH42" s="3"/>
      <c r="AI42" s="3"/>
      <c r="AJ42" s="3"/>
      <c r="AK42" s="3"/>
      <c r="AL42" s="3"/>
      <c r="AM42" s="3"/>
      <c r="AN42" s="3"/>
      <c r="AO42" s="3"/>
    </row>
    <row r="43" spans="2:41" s="6" customFormat="1" ht="15.75" customHeight="1" x14ac:dyDescent="0.2">
      <c r="B43" s="771"/>
      <c r="C43" s="584" t="s">
        <v>8</v>
      </c>
      <c r="D43" s="585"/>
      <c r="E43" s="586"/>
      <c r="F43" s="764"/>
      <c r="G43" s="765"/>
      <c r="H43" s="765"/>
      <c r="I43" s="765"/>
      <c r="J43" s="765"/>
      <c r="K43" s="765"/>
      <c r="L43" s="765"/>
      <c r="M43" s="766"/>
      <c r="N43" s="467"/>
      <c r="O43" s="468"/>
      <c r="P43" s="468"/>
      <c r="Q43" s="32" t="s">
        <v>55</v>
      </c>
      <c r="R43" s="79" t="s">
        <v>59</v>
      </c>
      <c r="S43" s="468"/>
      <c r="T43" s="468"/>
      <c r="U43" s="468"/>
      <c r="V43" s="82" t="s">
        <v>57</v>
      </c>
      <c r="W43" s="79" t="s">
        <v>58</v>
      </c>
      <c r="X43" s="612"/>
      <c r="Y43" s="612"/>
      <c r="Z43" s="612"/>
      <c r="AA43" s="612"/>
      <c r="AB43" s="612"/>
      <c r="AC43" s="612"/>
      <c r="AD43" s="613"/>
      <c r="AE43" s="148"/>
      <c r="AF43" s="3"/>
      <c r="AG43" s="3"/>
      <c r="AH43" s="3"/>
      <c r="AI43" s="3"/>
      <c r="AJ43" s="3"/>
      <c r="AK43" s="3"/>
      <c r="AL43" s="3"/>
      <c r="AM43" s="3"/>
      <c r="AN43" s="3"/>
      <c r="AO43" s="3"/>
    </row>
    <row r="44" spans="2:41" s="6" customFormat="1" ht="15.75" customHeight="1" x14ac:dyDescent="0.2">
      <c r="B44" s="771"/>
      <c r="C44" s="576"/>
      <c r="D44" s="577"/>
      <c r="E44" s="578"/>
      <c r="F44" s="767"/>
      <c r="G44" s="768"/>
      <c r="H44" s="768"/>
      <c r="I44" s="768"/>
      <c r="J44" s="768"/>
      <c r="K44" s="768"/>
      <c r="L44" s="768"/>
      <c r="M44" s="769"/>
      <c r="N44" s="469"/>
      <c r="O44" s="470"/>
      <c r="P44" s="470"/>
      <c r="Q44" s="65" t="s">
        <v>56</v>
      </c>
      <c r="R44" s="80" t="s">
        <v>60</v>
      </c>
      <c r="S44" s="470"/>
      <c r="T44" s="470"/>
      <c r="U44" s="470"/>
      <c r="V44" s="80" t="s">
        <v>61</v>
      </c>
      <c r="W44" s="80"/>
      <c r="X44" s="614"/>
      <c r="Y44" s="614"/>
      <c r="Z44" s="614"/>
      <c r="AA44" s="614"/>
      <c r="AB44" s="614"/>
      <c r="AC44" s="614"/>
      <c r="AD44" s="615"/>
      <c r="AE44" s="148"/>
      <c r="AF44" s="3"/>
      <c r="AG44" s="3"/>
      <c r="AH44" s="3"/>
      <c r="AI44" s="3"/>
      <c r="AJ44" s="3"/>
      <c r="AK44" s="3"/>
      <c r="AL44" s="3"/>
      <c r="AM44" s="3"/>
      <c r="AN44" s="3"/>
      <c r="AO44" s="3"/>
    </row>
    <row r="45" spans="2:41" s="6" customFormat="1" ht="18" customHeight="1" x14ac:dyDescent="0.2">
      <c r="B45" s="771"/>
      <c r="C45" s="779" t="s">
        <v>168</v>
      </c>
      <c r="D45" s="780"/>
      <c r="E45" s="781"/>
      <c r="F45" s="782" t="s">
        <v>169</v>
      </c>
      <c r="G45" s="782"/>
      <c r="H45" s="782"/>
      <c r="I45" s="782"/>
      <c r="J45" s="782"/>
      <c r="K45" s="782"/>
      <c r="L45" s="782"/>
      <c r="M45" s="783"/>
      <c r="N45" s="784" t="s">
        <v>121</v>
      </c>
      <c r="O45" s="785"/>
      <c r="P45" s="785"/>
      <c r="Q45" s="785"/>
      <c r="R45" s="785"/>
      <c r="S45" s="785"/>
      <c r="T45" s="785"/>
      <c r="U45" s="773"/>
      <c r="V45" s="774"/>
      <c r="W45" s="774"/>
      <c r="X45" s="774"/>
      <c r="Y45" s="774"/>
      <c r="Z45" s="774"/>
      <c r="AA45" s="774"/>
      <c r="AB45" s="774"/>
      <c r="AC45" s="774"/>
      <c r="AD45" s="775"/>
      <c r="AE45" s="149"/>
      <c r="AF45" s="3"/>
      <c r="AG45" s="3"/>
      <c r="AH45" s="3"/>
      <c r="AI45" s="3"/>
      <c r="AJ45" s="3"/>
      <c r="AK45" s="3"/>
      <c r="AL45" s="3"/>
      <c r="AM45" s="3"/>
      <c r="AN45" s="3"/>
      <c r="AO45" s="3"/>
    </row>
    <row r="46" spans="2:41" s="6" customFormat="1" ht="18" customHeight="1" x14ac:dyDescent="0.2">
      <c r="B46" s="770" t="s">
        <v>69</v>
      </c>
      <c r="C46" s="554" t="s">
        <v>43</v>
      </c>
      <c r="D46" s="555"/>
      <c r="E46" s="556"/>
      <c r="F46" s="762"/>
      <c r="G46" s="762"/>
      <c r="H46" s="762"/>
      <c r="I46" s="762"/>
      <c r="J46" s="762"/>
      <c r="K46" s="762"/>
      <c r="L46" s="762"/>
      <c r="M46" s="763"/>
      <c r="N46" s="611" t="s">
        <v>163</v>
      </c>
      <c r="O46" s="503"/>
      <c r="P46" s="503"/>
      <c r="Q46" s="503"/>
      <c r="R46" s="465"/>
      <c r="S46" s="465"/>
      <c r="T46" s="465"/>
      <c r="U46" s="63" t="s">
        <v>39</v>
      </c>
      <c r="V46" s="466"/>
      <c r="W46" s="466"/>
      <c r="X46" s="466"/>
      <c r="Y46" s="466"/>
      <c r="Z46" s="63" t="s">
        <v>40</v>
      </c>
      <c r="AA46" s="2"/>
      <c r="AB46" s="1"/>
      <c r="AC46" s="2"/>
      <c r="AD46" s="11"/>
      <c r="AE46" s="147"/>
      <c r="AF46" s="3"/>
      <c r="AG46" s="3"/>
      <c r="AH46" s="3"/>
      <c r="AI46" s="3"/>
      <c r="AJ46" s="3"/>
      <c r="AK46" s="3"/>
      <c r="AL46" s="3"/>
      <c r="AM46" s="3"/>
      <c r="AN46" s="3"/>
      <c r="AO46" s="3"/>
    </row>
    <row r="47" spans="2:41" s="6" customFormat="1" ht="15.75" customHeight="1" x14ac:dyDescent="0.2">
      <c r="B47" s="771"/>
      <c r="C47" s="584" t="s">
        <v>8</v>
      </c>
      <c r="D47" s="585"/>
      <c r="E47" s="586"/>
      <c r="F47" s="764"/>
      <c r="G47" s="765"/>
      <c r="H47" s="765"/>
      <c r="I47" s="765"/>
      <c r="J47" s="765"/>
      <c r="K47" s="765"/>
      <c r="L47" s="765"/>
      <c r="M47" s="766"/>
      <c r="N47" s="467"/>
      <c r="O47" s="468"/>
      <c r="P47" s="468"/>
      <c r="Q47" s="32" t="s">
        <v>55</v>
      </c>
      <c r="R47" s="79" t="s">
        <v>59</v>
      </c>
      <c r="S47" s="468"/>
      <c r="T47" s="468"/>
      <c r="U47" s="468"/>
      <c r="V47" s="82" t="s">
        <v>57</v>
      </c>
      <c r="W47" s="79" t="s">
        <v>58</v>
      </c>
      <c r="X47" s="612"/>
      <c r="Y47" s="612"/>
      <c r="Z47" s="612"/>
      <c r="AA47" s="612"/>
      <c r="AB47" s="612"/>
      <c r="AC47" s="612"/>
      <c r="AD47" s="613"/>
      <c r="AE47" s="148"/>
      <c r="AF47" s="3"/>
      <c r="AG47" s="3"/>
      <c r="AH47" s="3"/>
      <c r="AI47" s="3"/>
      <c r="AJ47" s="3"/>
      <c r="AK47" s="3"/>
      <c r="AL47" s="3"/>
      <c r="AM47" s="3"/>
      <c r="AN47" s="3"/>
      <c r="AO47" s="3"/>
    </row>
    <row r="48" spans="2:41" s="6" customFormat="1" ht="15.75" customHeight="1" x14ac:dyDescent="0.2">
      <c r="B48" s="771"/>
      <c r="C48" s="576"/>
      <c r="D48" s="577"/>
      <c r="E48" s="578"/>
      <c r="F48" s="767"/>
      <c r="G48" s="768"/>
      <c r="H48" s="768"/>
      <c r="I48" s="768"/>
      <c r="J48" s="768"/>
      <c r="K48" s="768"/>
      <c r="L48" s="768"/>
      <c r="M48" s="769"/>
      <c r="N48" s="469"/>
      <c r="O48" s="470"/>
      <c r="P48" s="470"/>
      <c r="Q48" s="65" t="s">
        <v>56</v>
      </c>
      <c r="R48" s="80" t="s">
        <v>60</v>
      </c>
      <c r="S48" s="470"/>
      <c r="T48" s="470"/>
      <c r="U48" s="470"/>
      <c r="V48" s="80" t="s">
        <v>61</v>
      </c>
      <c r="W48" s="80"/>
      <c r="X48" s="614"/>
      <c r="Y48" s="614"/>
      <c r="Z48" s="614"/>
      <c r="AA48" s="614"/>
      <c r="AB48" s="614"/>
      <c r="AC48" s="614"/>
      <c r="AD48" s="615"/>
      <c r="AE48" s="148"/>
      <c r="AF48" s="3"/>
      <c r="AG48" s="3"/>
      <c r="AH48" s="3"/>
      <c r="AI48" s="3"/>
      <c r="AJ48" s="3"/>
      <c r="AK48" s="3"/>
      <c r="AL48" s="3"/>
      <c r="AM48" s="3"/>
      <c r="AN48" s="3"/>
      <c r="AO48" s="3"/>
    </row>
    <row r="49" spans="2:41" s="6" customFormat="1" ht="18" customHeight="1" thickBot="1" x14ac:dyDescent="0.25">
      <c r="B49" s="786"/>
      <c r="C49" s="787" t="s">
        <v>168</v>
      </c>
      <c r="D49" s="788"/>
      <c r="E49" s="789"/>
      <c r="F49" s="790" t="s">
        <v>169</v>
      </c>
      <c r="G49" s="790"/>
      <c r="H49" s="790"/>
      <c r="I49" s="790"/>
      <c r="J49" s="790"/>
      <c r="K49" s="790"/>
      <c r="L49" s="790"/>
      <c r="M49" s="791"/>
      <c r="N49" s="792" t="s">
        <v>121</v>
      </c>
      <c r="O49" s="793"/>
      <c r="P49" s="793"/>
      <c r="Q49" s="793"/>
      <c r="R49" s="793"/>
      <c r="S49" s="793"/>
      <c r="T49" s="793"/>
      <c r="U49" s="794"/>
      <c r="V49" s="795"/>
      <c r="W49" s="795"/>
      <c r="X49" s="795"/>
      <c r="Y49" s="795"/>
      <c r="Z49" s="795"/>
      <c r="AA49" s="795"/>
      <c r="AB49" s="795"/>
      <c r="AC49" s="795"/>
      <c r="AD49" s="796"/>
      <c r="AE49" s="149"/>
      <c r="AF49" s="3"/>
      <c r="AG49" s="3"/>
      <c r="AH49" s="3"/>
      <c r="AI49" s="3"/>
      <c r="AJ49" s="3"/>
      <c r="AK49" s="3"/>
      <c r="AL49" s="3"/>
      <c r="AM49" s="3"/>
      <c r="AN49" s="3"/>
      <c r="AO49" s="3"/>
    </row>
    <row r="50" spans="2:41" s="6" customFormat="1" ht="6" customHeight="1" x14ac:dyDescent="0.2">
      <c r="B50" s="156"/>
      <c r="C50" s="151"/>
      <c r="D50" s="151"/>
      <c r="E50" s="151"/>
      <c r="F50" s="151"/>
      <c r="G50" s="151"/>
      <c r="H50" s="151"/>
      <c r="I50" s="151"/>
      <c r="J50" s="151"/>
      <c r="K50" s="151"/>
      <c r="L50" s="151"/>
      <c r="M50" s="151"/>
      <c r="N50" s="152"/>
      <c r="O50" s="152"/>
      <c r="P50" s="152"/>
      <c r="Q50" s="152"/>
      <c r="R50" s="152"/>
      <c r="S50" s="152"/>
      <c r="T50" s="152"/>
      <c r="U50" s="153"/>
      <c r="V50" s="154"/>
      <c r="W50" s="154"/>
      <c r="X50" s="154"/>
      <c r="Y50" s="154"/>
      <c r="Z50" s="154"/>
      <c r="AA50" s="154"/>
      <c r="AB50" s="154"/>
      <c r="AC50" s="154"/>
      <c r="AD50" s="154"/>
      <c r="AE50" s="150"/>
      <c r="AF50" s="3"/>
      <c r="AG50" s="3"/>
      <c r="AH50" s="3"/>
      <c r="AI50" s="3"/>
      <c r="AJ50" s="3"/>
      <c r="AK50" s="3"/>
      <c r="AL50" s="3"/>
      <c r="AM50" s="3"/>
      <c r="AN50" s="3"/>
      <c r="AO50" s="3"/>
    </row>
    <row r="51" spans="2:41" ht="15" customHeight="1" x14ac:dyDescent="0.2">
      <c r="B51" s="26" t="s">
        <v>28</v>
      </c>
      <c r="C51" s="23"/>
      <c r="D51" s="26" t="s">
        <v>194</v>
      </c>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41" ht="14.25" customHeight="1" x14ac:dyDescent="0.2">
      <c r="C52" s="26"/>
      <c r="D52" s="26" t="s">
        <v>196</v>
      </c>
      <c r="F52" s="26"/>
      <c r="G52" s="26"/>
      <c r="H52" s="26"/>
      <c r="I52" s="26"/>
      <c r="J52" s="26"/>
      <c r="K52" s="26"/>
      <c r="L52" s="26"/>
      <c r="M52" s="26"/>
      <c r="N52" s="27"/>
      <c r="O52" s="26"/>
      <c r="P52" s="26"/>
      <c r="Q52" s="26"/>
      <c r="R52" s="26"/>
      <c r="S52" s="26"/>
      <c r="T52" s="26"/>
      <c r="U52" s="26"/>
      <c r="V52" s="26"/>
      <c r="W52" s="26"/>
      <c r="X52" s="23"/>
      <c r="Y52" s="26"/>
      <c r="Z52" s="26"/>
      <c r="AA52" s="26"/>
      <c r="AB52" s="26"/>
      <c r="AC52" s="26"/>
      <c r="AD52" s="26"/>
    </row>
    <row r="53" spans="2:41" ht="14.25" customHeight="1" x14ac:dyDescent="0.2">
      <c r="B53" s="26"/>
      <c r="C53" s="28"/>
      <c r="D53" s="29"/>
      <c r="F53" s="26"/>
      <c r="G53" s="26"/>
      <c r="H53" s="26"/>
      <c r="I53" s="26"/>
      <c r="J53" s="26"/>
      <c r="K53" s="26"/>
      <c r="L53" s="26"/>
      <c r="M53" s="26"/>
      <c r="N53" s="27"/>
      <c r="O53" s="26"/>
      <c r="P53" s="26"/>
      <c r="Q53" s="26"/>
      <c r="R53" s="26"/>
      <c r="S53" s="26"/>
      <c r="T53" s="26"/>
      <c r="U53" s="26"/>
      <c r="V53" s="26"/>
      <c r="W53" s="26"/>
      <c r="Y53" s="26"/>
      <c r="Z53" s="26"/>
      <c r="AA53" s="26"/>
      <c r="AB53" s="26"/>
      <c r="AC53" s="26"/>
      <c r="AD53" s="26"/>
    </row>
    <row r="54" spans="2:41" ht="14.25" customHeight="1" x14ac:dyDescent="0.2">
      <c r="B54" s="23"/>
      <c r="C54" s="23"/>
      <c r="D54" s="23"/>
      <c r="E54" s="23"/>
      <c r="F54" s="23"/>
      <c r="G54" s="23"/>
      <c r="H54" s="23"/>
      <c r="I54" s="23"/>
      <c r="J54" s="23"/>
      <c r="K54" s="23"/>
      <c r="L54" s="23"/>
      <c r="M54" s="23"/>
      <c r="N54" s="23"/>
      <c r="O54" s="23"/>
      <c r="P54" s="23"/>
      <c r="Q54" s="23"/>
      <c r="R54" s="23"/>
      <c r="S54" s="23"/>
      <c r="T54" s="23"/>
      <c r="U54" s="23"/>
      <c r="V54" s="23"/>
      <c r="W54" s="23"/>
      <c r="AA54" s="23"/>
      <c r="AB54" s="23"/>
      <c r="AC54" s="23"/>
      <c r="AD54" s="23"/>
    </row>
    <row r="55" spans="2:41" ht="20.149999999999999" customHeight="1" x14ac:dyDescent="0.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2:41" ht="20.149999999999999" customHeight="1" x14ac:dyDescent="0.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2:41" ht="20.149999999999999" customHeight="1" x14ac:dyDescent="0.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2:41" ht="20.149999999999999" customHeight="1" x14ac:dyDescent="0.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2:41" ht="20.149999999999999" customHeight="1" x14ac:dyDescent="0.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2:41" ht="20.149999999999999" customHeight="1" x14ac:dyDescent="0.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2:41" ht="20.149999999999999" customHeigh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2:41" ht="20.149999999999999" customHeight="1" x14ac:dyDescent="0.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2:41" ht="20.149999999999999" customHeight="1" x14ac:dyDescent="0.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2:41" ht="20.149999999999999" customHeight="1" x14ac:dyDescent="0.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2:30" ht="20.149999999999999" customHeight="1" x14ac:dyDescent="0.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2:30" ht="20.149999999999999" customHeight="1" x14ac:dyDescent="0.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2:30" ht="20.149999999999999" customHeight="1" x14ac:dyDescent="0.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2:30" ht="20.149999999999999" customHeight="1" x14ac:dyDescent="0.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2:30" ht="20.149999999999999" customHeight="1" x14ac:dyDescent="0.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sheetData>
  <mergeCells count="170">
    <mergeCell ref="B46:B49"/>
    <mergeCell ref="C46:E46"/>
    <mergeCell ref="F46:M46"/>
    <mergeCell ref="N46:Q46"/>
    <mergeCell ref="R46:T46"/>
    <mergeCell ref="V46:Y46"/>
    <mergeCell ref="C47:E48"/>
    <mergeCell ref="F47:M48"/>
    <mergeCell ref="N47:P48"/>
    <mergeCell ref="S47:U48"/>
    <mergeCell ref="X47:AD48"/>
    <mergeCell ref="C49:E49"/>
    <mergeCell ref="F49:M49"/>
    <mergeCell ref="N49:T49"/>
    <mergeCell ref="U49:AD49"/>
    <mergeCell ref="U45:AD45"/>
    <mergeCell ref="A3:AE3"/>
    <mergeCell ref="A2:D2"/>
    <mergeCell ref="V42:Y42"/>
    <mergeCell ref="C43:E44"/>
    <mergeCell ref="F43:M44"/>
    <mergeCell ref="N43:P44"/>
    <mergeCell ref="S43:U44"/>
    <mergeCell ref="X43:AD44"/>
    <mergeCell ref="B42:B45"/>
    <mergeCell ref="C42:E42"/>
    <mergeCell ref="F42:M42"/>
    <mergeCell ref="N42:Q42"/>
    <mergeCell ref="R42:T42"/>
    <mergeCell ref="C45:E45"/>
    <mergeCell ref="F45:M45"/>
    <mergeCell ref="N45:T45"/>
    <mergeCell ref="U37:AD37"/>
    <mergeCell ref="B38:B41"/>
    <mergeCell ref="C38:E38"/>
    <mergeCell ref="F38:M38"/>
    <mergeCell ref="N38:Q38"/>
    <mergeCell ref="R38:T38"/>
    <mergeCell ref="V38:Y38"/>
    <mergeCell ref="C39:E40"/>
    <mergeCell ref="F39:M40"/>
    <mergeCell ref="N39:P40"/>
    <mergeCell ref="S39:U40"/>
    <mergeCell ref="X39:AD40"/>
    <mergeCell ref="C41:E41"/>
    <mergeCell ref="F41:M41"/>
    <mergeCell ref="N41:T41"/>
    <mergeCell ref="U41:AD41"/>
    <mergeCell ref="V34:Y34"/>
    <mergeCell ref="C35:E36"/>
    <mergeCell ref="F35:M36"/>
    <mergeCell ref="N35:P36"/>
    <mergeCell ref="S35:U36"/>
    <mergeCell ref="X35:AD36"/>
    <mergeCell ref="B34:B37"/>
    <mergeCell ref="C34:E34"/>
    <mergeCell ref="F34:M34"/>
    <mergeCell ref="N34:Q34"/>
    <mergeCell ref="R34:T34"/>
    <mergeCell ref="C37:E37"/>
    <mergeCell ref="F37:M37"/>
    <mergeCell ref="N37:T37"/>
    <mergeCell ref="B30:B33"/>
    <mergeCell ref="C30:E30"/>
    <mergeCell ref="F30:M30"/>
    <mergeCell ref="N30:Q30"/>
    <mergeCell ref="R30:T30"/>
    <mergeCell ref="V30:Y30"/>
    <mergeCell ref="C31:E32"/>
    <mergeCell ref="F31:M32"/>
    <mergeCell ref="N31:P32"/>
    <mergeCell ref="S31:U32"/>
    <mergeCell ref="X31:AD32"/>
    <mergeCell ref="C33:E33"/>
    <mergeCell ref="F33:M33"/>
    <mergeCell ref="N33:T33"/>
    <mergeCell ref="U33:AD33"/>
    <mergeCell ref="V26:Y26"/>
    <mergeCell ref="C27:E28"/>
    <mergeCell ref="F27:M28"/>
    <mergeCell ref="N27:P28"/>
    <mergeCell ref="S27:U28"/>
    <mergeCell ref="X27:AD28"/>
    <mergeCell ref="B26:B29"/>
    <mergeCell ref="C26:E26"/>
    <mergeCell ref="F26:M26"/>
    <mergeCell ref="N26:Q26"/>
    <mergeCell ref="R26:T26"/>
    <mergeCell ref="C29:E29"/>
    <mergeCell ref="F29:M29"/>
    <mergeCell ref="N29:T29"/>
    <mergeCell ref="U29:AD29"/>
    <mergeCell ref="B22:B25"/>
    <mergeCell ref="C22:E22"/>
    <mergeCell ref="F22:M22"/>
    <mergeCell ref="N22:Q22"/>
    <mergeCell ref="R22:T22"/>
    <mergeCell ref="V22:Y22"/>
    <mergeCell ref="C23:E24"/>
    <mergeCell ref="F23:M24"/>
    <mergeCell ref="N23:P24"/>
    <mergeCell ref="S23:U24"/>
    <mergeCell ref="X23:AD24"/>
    <mergeCell ref="C25:E25"/>
    <mergeCell ref="F25:M25"/>
    <mergeCell ref="N25:T25"/>
    <mergeCell ref="U25:AD25"/>
    <mergeCell ref="V18:Y18"/>
    <mergeCell ref="C19:E20"/>
    <mergeCell ref="F19:M20"/>
    <mergeCell ref="N19:P20"/>
    <mergeCell ref="S19:U20"/>
    <mergeCell ref="X19:AD20"/>
    <mergeCell ref="B18:B21"/>
    <mergeCell ref="C18:E18"/>
    <mergeCell ref="F18:M18"/>
    <mergeCell ref="N18:Q18"/>
    <mergeCell ref="R18:T18"/>
    <mergeCell ref="C21:E21"/>
    <mergeCell ref="F21:M21"/>
    <mergeCell ref="N21:T21"/>
    <mergeCell ref="U21:AD21"/>
    <mergeCell ref="X15:AD16"/>
    <mergeCell ref="C17:E17"/>
    <mergeCell ref="F17:M17"/>
    <mergeCell ref="N17:T17"/>
    <mergeCell ref="U17:AD17"/>
    <mergeCell ref="B14:B17"/>
    <mergeCell ref="C14:E14"/>
    <mergeCell ref="F14:M14"/>
    <mergeCell ref="N14:Q14"/>
    <mergeCell ref="R14:T14"/>
    <mergeCell ref="C15:E16"/>
    <mergeCell ref="F15:M16"/>
    <mergeCell ref="N15:P16"/>
    <mergeCell ref="S15:U16"/>
    <mergeCell ref="B6:B9"/>
    <mergeCell ref="B10:B13"/>
    <mergeCell ref="C10:E10"/>
    <mergeCell ref="F10:M10"/>
    <mergeCell ref="N10:Q10"/>
    <mergeCell ref="C11:E12"/>
    <mergeCell ref="F11:M12"/>
    <mergeCell ref="N11:P12"/>
    <mergeCell ref="C13:E13"/>
    <mergeCell ref="F13:M13"/>
    <mergeCell ref="N13:T13"/>
    <mergeCell ref="N6:Q6"/>
    <mergeCell ref="R6:T6"/>
    <mergeCell ref="R10:T10"/>
    <mergeCell ref="V10:Y10"/>
    <mergeCell ref="S11:U12"/>
    <mergeCell ref="X11:AD12"/>
    <mergeCell ref="U13:AD13"/>
    <mergeCell ref="V14:Y14"/>
    <mergeCell ref="G2:X2"/>
    <mergeCell ref="N5:AD5"/>
    <mergeCell ref="C5:M5"/>
    <mergeCell ref="V6:Y6"/>
    <mergeCell ref="N7:P8"/>
    <mergeCell ref="S7:U8"/>
    <mergeCell ref="X7:AD8"/>
    <mergeCell ref="C6:E6"/>
    <mergeCell ref="F6:M6"/>
    <mergeCell ref="C7:E8"/>
    <mergeCell ref="C9:E9"/>
    <mergeCell ref="F9:M9"/>
    <mergeCell ref="F7:M8"/>
    <mergeCell ref="N9:T9"/>
    <mergeCell ref="U9:AD9"/>
  </mergeCells>
  <phoneticPr fontId="6"/>
  <printOptions horizontalCentered="1"/>
  <pageMargins left="0" right="0" top="0.51" bottom="0.59055118110236227" header="0.31"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55" zoomScaleNormal="85" zoomScaleSheetLayoutView="55" workbookViewId="0"/>
  </sheetViews>
  <sheetFormatPr defaultRowHeight="19" x14ac:dyDescent="0.3"/>
  <cols>
    <col min="1" max="63" width="5.6328125" style="185" customWidth="1"/>
    <col min="64" max="278" width="9" style="185"/>
    <col min="279" max="279" width="5.453125" style="185" customWidth="1"/>
    <col min="280" max="280" width="7.6328125" style="185" customWidth="1"/>
    <col min="281" max="281" width="2.6328125" style="185" customWidth="1"/>
    <col min="282" max="282" width="5.6328125" style="185" customWidth="1"/>
    <col min="283" max="283" width="7.6328125" style="185" customWidth="1"/>
    <col min="284" max="311" width="2.6328125" style="185" customWidth="1"/>
    <col min="312" max="312" width="5.453125" style="185" customWidth="1"/>
    <col min="313" max="313" width="8" style="185" customWidth="1"/>
    <col min="314" max="314" width="7.36328125" style="185" customWidth="1"/>
    <col min="315" max="534" width="9" style="185"/>
    <col min="535" max="535" width="5.453125" style="185" customWidth="1"/>
    <col min="536" max="536" width="7.6328125" style="185" customWidth="1"/>
    <col min="537" max="537" width="2.6328125" style="185" customWidth="1"/>
    <col min="538" max="538" width="5.6328125" style="185" customWidth="1"/>
    <col min="539" max="539" width="7.6328125" style="185" customWidth="1"/>
    <col min="540" max="567" width="2.6328125" style="185" customWidth="1"/>
    <col min="568" max="568" width="5.453125" style="185" customWidth="1"/>
    <col min="569" max="569" width="8" style="185" customWidth="1"/>
    <col min="570" max="570" width="7.36328125" style="185" customWidth="1"/>
    <col min="571" max="790" width="9" style="185"/>
    <col min="791" max="791" width="5.453125" style="185" customWidth="1"/>
    <col min="792" max="792" width="7.6328125" style="185" customWidth="1"/>
    <col min="793" max="793" width="2.6328125" style="185" customWidth="1"/>
    <col min="794" max="794" width="5.6328125" style="185" customWidth="1"/>
    <col min="795" max="795" width="7.6328125" style="185" customWidth="1"/>
    <col min="796" max="823" width="2.6328125" style="185" customWidth="1"/>
    <col min="824" max="824" width="5.453125" style="185" customWidth="1"/>
    <col min="825" max="825" width="8" style="185" customWidth="1"/>
    <col min="826" max="826" width="7.36328125" style="185" customWidth="1"/>
    <col min="827" max="1046" width="9" style="185"/>
    <col min="1047" max="1047" width="5.453125" style="185" customWidth="1"/>
    <col min="1048" max="1048" width="7.6328125" style="185" customWidth="1"/>
    <col min="1049" max="1049" width="2.6328125" style="185" customWidth="1"/>
    <col min="1050" max="1050" width="5.6328125" style="185" customWidth="1"/>
    <col min="1051" max="1051" width="7.6328125" style="185" customWidth="1"/>
    <col min="1052" max="1079" width="2.6328125" style="185" customWidth="1"/>
    <col min="1080" max="1080" width="5.453125" style="185" customWidth="1"/>
    <col min="1081" max="1081" width="8" style="185" customWidth="1"/>
    <col min="1082" max="1082" width="7.36328125" style="185" customWidth="1"/>
    <col min="1083" max="1302" width="9" style="185"/>
    <col min="1303" max="1303" width="5.453125" style="185" customWidth="1"/>
    <col min="1304" max="1304" width="7.6328125" style="185" customWidth="1"/>
    <col min="1305" max="1305" width="2.6328125" style="185" customWidth="1"/>
    <col min="1306" max="1306" width="5.6328125" style="185" customWidth="1"/>
    <col min="1307" max="1307" width="7.6328125" style="185" customWidth="1"/>
    <col min="1308" max="1335" width="2.6328125" style="185" customWidth="1"/>
    <col min="1336" max="1336" width="5.453125" style="185" customWidth="1"/>
    <col min="1337" max="1337" width="8" style="185" customWidth="1"/>
    <col min="1338" max="1338" width="7.36328125" style="185" customWidth="1"/>
    <col min="1339" max="1558" width="9" style="185"/>
    <col min="1559" max="1559" width="5.453125" style="185" customWidth="1"/>
    <col min="1560" max="1560" width="7.6328125" style="185" customWidth="1"/>
    <col min="1561" max="1561" width="2.6328125" style="185" customWidth="1"/>
    <col min="1562" max="1562" width="5.6328125" style="185" customWidth="1"/>
    <col min="1563" max="1563" width="7.6328125" style="185" customWidth="1"/>
    <col min="1564" max="1591" width="2.6328125" style="185" customWidth="1"/>
    <col min="1592" max="1592" width="5.453125" style="185" customWidth="1"/>
    <col min="1593" max="1593" width="8" style="185" customWidth="1"/>
    <col min="1594" max="1594" width="7.36328125" style="185" customWidth="1"/>
    <col min="1595" max="1814" width="9" style="185"/>
    <col min="1815" max="1815" width="5.453125" style="185" customWidth="1"/>
    <col min="1816" max="1816" width="7.6328125" style="185" customWidth="1"/>
    <col min="1817" max="1817" width="2.6328125" style="185" customWidth="1"/>
    <col min="1818" max="1818" width="5.6328125" style="185" customWidth="1"/>
    <col min="1819" max="1819" width="7.6328125" style="185" customWidth="1"/>
    <col min="1820" max="1847" width="2.6328125" style="185" customWidth="1"/>
    <col min="1848" max="1848" width="5.453125" style="185" customWidth="1"/>
    <col min="1849" max="1849" width="8" style="185" customWidth="1"/>
    <col min="1850" max="1850" width="7.36328125" style="185" customWidth="1"/>
    <col min="1851" max="2070" width="9" style="185"/>
    <col min="2071" max="2071" width="5.453125" style="185" customWidth="1"/>
    <col min="2072" max="2072" width="7.6328125" style="185" customWidth="1"/>
    <col min="2073" max="2073" width="2.6328125" style="185" customWidth="1"/>
    <col min="2074" max="2074" width="5.6328125" style="185" customWidth="1"/>
    <col min="2075" max="2075" width="7.6328125" style="185" customWidth="1"/>
    <col min="2076" max="2103" width="2.6328125" style="185" customWidth="1"/>
    <col min="2104" max="2104" width="5.453125" style="185" customWidth="1"/>
    <col min="2105" max="2105" width="8" style="185" customWidth="1"/>
    <col min="2106" max="2106" width="7.36328125" style="185" customWidth="1"/>
    <col min="2107" max="2326" width="9" style="185"/>
    <col min="2327" max="2327" width="5.453125" style="185" customWidth="1"/>
    <col min="2328" max="2328" width="7.6328125" style="185" customWidth="1"/>
    <col min="2329" max="2329" width="2.6328125" style="185" customWidth="1"/>
    <col min="2330" max="2330" width="5.6328125" style="185" customWidth="1"/>
    <col min="2331" max="2331" width="7.6328125" style="185" customWidth="1"/>
    <col min="2332" max="2359" width="2.6328125" style="185" customWidth="1"/>
    <col min="2360" max="2360" width="5.453125" style="185" customWidth="1"/>
    <col min="2361" max="2361" width="8" style="185" customWidth="1"/>
    <col min="2362" max="2362" width="7.36328125" style="185" customWidth="1"/>
    <col min="2363" max="2582" width="9" style="185"/>
    <col min="2583" max="2583" width="5.453125" style="185" customWidth="1"/>
    <col min="2584" max="2584" width="7.6328125" style="185" customWidth="1"/>
    <col min="2585" max="2585" width="2.6328125" style="185" customWidth="1"/>
    <col min="2586" max="2586" width="5.6328125" style="185" customWidth="1"/>
    <col min="2587" max="2587" width="7.6328125" style="185" customWidth="1"/>
    <col min="2588" max="2615" width="2.6328125" style="185" customWidth="1"/>
    <col min="2616" max="2616" width="5.453125" style="185" customWidth="1"/>
    <col min="2617" max="2617" width="8" style="185" customWidth="1"/>
    <col min="2618" max="2618" width="7.36328125" style="185" customWidth="1"/>
    <col min="2619" max="2838" width="9" style="185"/>
    <col min="2839" max="2839" width="5.453125" style="185" customWidth="1"/>
    <col min="2840" max="2840" width="7.6328125" style="185" customWidth="1"/>
    <col min="2841" max="2841" width="2.6328125" style="185" customWidth="1"/>
    <col min="2842" max="2842" width="5.6328125" style="185" customWidth="1"/>
    <col min="2843" max="2843" width="7.6328125" style="185" customWidth="1"/>
    <col min="2844" max="2871" width="2.6328125" style="185" customWidth="1"/>
    <col min="2872" max="2872" width="5.453125" style="185" customWidth="1"/>
    <col min="2873" max="2873" width="8" style="185" customWidth="1"/>
    <col min="2874" max="2874" width="7.36328125" style="185" customWidth="1"/>
    <col min="2875" max="3094" width="9" style="185"/>
    <col min="3095" max="3095" width="5.453125" style="185" customWidth="1"/>
    <col min="3096" max="3096" width="7.6328125" style="185" customWidth="1"/>
    <col min="3097" max="3097" width="2.6328125" style="185" customWidth="1"/>
    <col min="3098" max="3098" width="5.6328125" style="185" customWidth="1"/>
    <col min="3099" max="3099" width="7.6328125" style="185" customWidth="1"/>
    <col min="3100" max="3127" width="2.6328125" style="185" customWidth="1"/>
    <col min="3128" max="3128" width="5.453125" style="185" customWidth="1"/>
    <col min="3129" max="3129" width="8" style="185" customWidth="1"/>
    <col min="3130" max="3130" width="7.36328125" style="185" customWidth="1"/>
    <col min="3131" max="3350" width="9" style="185"/>
    <col min="3351" max="3351" width="5.453125" style="185" customWidth="1"/>
    <col min="3352" max="3352" width="7.6328125" style="185" customWidth="1"/>
    <col min="3353" max="3353" width="2.6328125" style="185" customWidth="1"/>
    <col min="3354" max="3354" width="5.6328125" style="185" customWidth="1"/>
    <col min="3355" max="3355" width="7.6328125" style="185" customWidth="1"/>
    <col min="3356" max="3383" width="2.6328125" style="185" customWidth="1"/>
    <col min="3384" max="3384" width="5.453125" style="185" customWidth="1"/>
    <col min="3385" max="3385" width="8" style="185" customWidth="1"/>
    <col min="3386" max="3386" width="7.36328125" style="185" customWidth="1"/>
    <col min="3387" max="3606" width="9" style="185"/>
    <col min="3607" max="3607" width="5.453125" style="185" customWidth="1"/>
    <col min="3608" max="3608" width="7.6328125" style="185" customWidth="1"/>
    <col min="3609" max="3609" width="2.6328125" style="185" customWidth="1"/>
    <col min="3610" max="3610" width="5.6328125" style="185" customWidth="1"/>
    <col min="3611" max="3611" width="7.6328125" style="185" customWidth="1"/>
    <col min="3612" max="3639" width="2.6328125" style="185" customWidth="1"/>
    <col min="3640" max="3640" width="5.453125" style="185" customWidth="1"/>
    <col min="3641" max="3641" width="8" style="185" customWidth="1"/>
    <col min="3642" max="3642" width="7.36328125" style="185" customWidth="1"/>
    <col min="3643" max="3862" width="9" style="185"/>
    <col min="3863" max="3863" width="5.453125" style="185" customWidth="1"/>
    <col min="3864" max="3864" width="7.6328125" style="185" customWidth="1"/>
    <col min="3865" max="3865" width="2.6328125" style="185" customWidth="1"/>
    <col min="3866" max="3866" width="5.6328125" style="185" customWidth="1"/>
    <col min="3867" max="3867" width="7.6328125" style="185" customWidth="1"/>
    <col min="3868" max="3895" width="2.6328125" style="185" customWidth="1"/>
    <col min="3896" max="3896" width="5.453125" style="185" customWidth="1"/>
    <col min="3897" max="3897" width="8" style="185" customWidth="1"/>
    <col min="3898" max="3898" width="7.36328125" style="185" customWidth="1"/>
    <col min="3899" max="4118" width="9" style="185"/>
    <col min="4119" max="4119" width="5.453125" style="185" customWidth="1"/>
    <col min="4120" max="4120" width="7.6328125" style="185" customWidth="1"/>
    <col min="4121" max="4121" width="2.6328125" style="185" customWidth="1"/>
    <col min="4122" max="4122" width="5.6328125" style="185" customWidth="1"/>
    <col min="4123" max="4123" width="7.6328125" style="185" customWidth="1"/>
    <col min="4124" max="4151" width="2.6328125" style="185" customWidth="1"/>
    <col min="4152" max="4152" width="5.453125" style="185" customWidth="1"/>
    <col min="4153" max="4153" width="8" style="185" customWidth="1"/>
    <col min="4154" max="4154" width="7.36328125" style="185" customWidth="1"/>
    <col min="4155" max="4374" width="9" style="185"/>
    <col min="4375" max="4375" width="5.453125" style="185" customWidth="1"/>
    <col min="4376" max="4376" width="7.6328125" style="185" customWidth="1"/>
    <col min="4377" max="4377" width="2.6328125" style="185" customWidth="1"/>
    <col min="4378" max="4378" width="5.6328125" style="185" customWidth="1"/>
    <col min="4379" max="4379" width="7.6328125" style="185" customWidth="1"/>
    <col min="4380" max="4407" width="2.6328125" style="185" customWidth="1"/>
    <col min="4408" max="4408" width="5.453125" style="185" customWidth="1"/>
    <col min="4409" max="4409" width="8" style="185" customWidth="1"/>
    <col min="4410" max="4410" width="7.36328125" style="185" customWidth="1"/>
    <col min="4411" max="4630" width="9" style="185"/>
    <col min="4631" max="4631" width="5.453125" style="185" customWidth="1"/>
    <col min="4632" max="4632" width="7.6328125" style="185" customWidth="1"/>
    <col min="4633" max="4633" width="2.6328125" style="185" customWidth="1"/>
    <col min="4634" max="4634" width="5.6328125" style="185" customWidth="1"/>
    <col min="4635" max="4635" width="7.6328125" style="185" customWidth="1"/>
    <col min="4636" max="4663" width="2.6328125" style="185" customWidth="1"/>
    <col min="4664" max="4664" width="5.453125" style="185" customWidth="1"/>
    <col min="4665" max="4665" width="8" style="185" customWidth="1"/>
    <col min="4666" max="4666" width="7.36328125" style="185" customWidth="1"/>
    <col min="4667" max="4886" width="9" style="185"/>
    <col min="4887" max="4887" width="5.453125" style="185" customWidth="1"/>
    <col min="4888" max="4888" width="7.6328125" style="185" customWidth="1"/>
    <col min="4889" max="4889" width="2.6328125" style="185" customWidth="1"/>
    <col min="4890" max="4890" width="5.6328125" style="185" customWidth="1"/>
    <col min="4891" max="4891" width="7.6328125" style="185" customWidth="1"/>
    <col min="4892" max="4919" width="2.6328125" style="185" customWidth="1"/>
    <col min="4920" max="4920" width="5.453125" style="185" customWidth="1"/>
    <col min="4921" max="4921" width="8" style="185" customWidth="1"/>
    <col min="4922" max="4922" width="7.36328125" style="185" customWidth="1"/>
    <col min="4923" max="5142" width="9" style="185"/>
    <col min="5143" max="5143" width="5.453125" style="185" customWidth="1"/>
    <col min="5144" max="5144" width="7.6328125" style="185" customWidth="1"/>
    <col min="5145" max="5145" width="2.6328125" style="185" customWidth="1"/>
    <col min="5146" max="5146" width="5.6328125" style="185" customWidth="1"/>
    <col min="5147" max="5147" width="7.6328125" style="185" customWidth="1"/>
    <col min="5148" max="5175" width="2.6328125" style="185" customWidth="1"/>
    <col min="5176" max="5176" width="5.453125" style="185" customWidth="1"/>
    <col min="5177" max="5177" width="8" style="185" customWidth="1"/>
    <col min="5178" max="5178" width="7.36328125" style="185" customWidth="1"/>
    <col min="5179" max="5398" width="9" style="185"/>
    <col min="5399" max="5399" width="5.453125" style="185" customWidth="1"/>
    <col min="5400" max="5400" width="7.6328125" style="185" customWidth="1"/>
    <col min="5401" max="5401" width="2.6328125" style="185" customWidth="1"/>
    <col min="5402" max="5402" width="5.6328125" style="185" customWidth="1"/>
    <col min="5403" max="5403" width="7.6328125" style="185" customWidth="1"/>
    <col min="5404" max="5431" width="2.6328125" style="185" customWidth="1"/>
    <col min="5432" max="5432" width="5.453125" style="185" customWidth="1"/>
    <col min="5433" max="5433" width="8" style="185" customWidth="1"/>
    <col min="5434" max="5434" width="7.36328125" style="185" customWidth="1"/>
    <col min="5435" max="5654" width="9" style="185"/>
    <col min="5655" max="5655" width="5.453125" style="185" customWidth="1"/>
    <col min="5656" max="5656" width="7.6328125" style="185" customWidth="1"/>
    <col min="5657" max="5657" width="2.6328125" style="185" customWidth="1"/>
    <col min="5658" max="5658" width="5.6328125" style="185" customWidth="1"/>
    <col min="5659" max="5659" width="7.6328125" style="185" customWidth="1"/>
    <col min="5660" max="5687" width="2.6328125" style="185" customWidth="1"/>
    <col min="5688" max="5688" width="5.453125" style="185" customWidth="1"/>
    <col min="5689" max="5689" width="8" style="185" customWidth="1"/>
    <col min="5690" max="5690" width="7.36328125" style="185" customWidth="1"/>
    <col min="5691" max="5910" width="9" style="185"/>
    <col min="5911" max="5911" width="5.453125" style="185" customWidth="1"/>
    <col min="5912" max="5912" width="7.6328125" style="185" customWidth="1"/>
    <col min="5913" max="5913" width="2.6328125" style="185" customWidth="1"/>
    <col min="5914" max="5914" width="5.6328125" style="185" customWidth="1"/>
    <col min="5915" max="5915" width="7.6328125" style="185" customWidth="1"/>
    <col min="5916" max="5943" width="2.6328125" style="185" customWidth="1"/>
    <col min="5944" max="5944" width="5.453125" style="185" customWidth="1"/>
    <col min="5945" max="5945" width="8" style="185" customWidth="1"/>
    <col min="5946" max="5946" width="7.36328125" style="185" customWidth="1"/>
    <col min="5947" max="6166" width="9" style="185"/>
    <col min="6167" max="6167" width="5.453125" style="185" customWidth="1"/>
    <col min="6168" max="6168" width="7.6328125" style="185" customWidth="1"/>
    <col min="6169" max="6169" width="2.6328125" style="185" customWidth="1"/>
    <col min="6170" max="6170" width="5.6328125" style="185" customWidth="1"/>
    <col min="6171" max="6171" width="7.6328125" style="185" customWidth="1"/>
    <col min="6172" max="6199" width="2.6328125" style="185" customWidth="1"/>
    <col min="6200" max="6200" width="5.453125" style="185" customWidth="1"/>
    <col min="6201" max="6201" width="8" style="185" customWidth="1"/>
    <col min="6202" max="6202" width="7.36328125" style="185" customWidth="1"/>
    <col min="6203" max="6422" width="9" style="185"/>
    <col min="6423" max="6423" width="5.453125" style="185" customWidth="1"/>
    <col min="6424" max="6424" width="7.6328125" style="185" customWidth="1"/>
    <col min="6425" max="6425" width="2.6328125" style="185" customWidth="1"/>
    <col min="6426" max="6426" width="5.6328125" style="185" customWidth="1"/>
    <col min="6427" max="6427" width="7.6328125" style="185" customWidth="1"/>
    <col min="6428" max="6455" width="2.6328125" style="185" customWidth="1"/>
    <col min="6456" max="6456" width="5.453125" style="185" customWidth="1"/>
    <col min="6457" max="6457" width="8" style="185" customWidth="1"/>
    <col min="6458" max="6458" width="7.36328125" style="185" customWidth="1"/>
    <col min="6459" max="6678" width="9" style="185"/>
    <col min="6679" max="6679" width="5.453125" style="185" customWidth="1"/>
    <col min="6680" max="6680" width="7.6328125" style="185" customWidth="1"/>
    <col min="6681" max="6681" width="2.6328125" style="185" customWidth="1"/>
    <col min="6682" max="6682" width="5.6328125" style="185" customWidth="1"/>
    <col min="6683" max="6683" width="7.6328125" style="185" customWidth="1"/>
    <col min="6684" max="6711" width="2.6328125" style="185" customWidth="1"/>
    <col min="6712" max="6712" width="5.453125" style="185" customWidth="1"/>
    <col min="6713" max="6713" width="8" style="185" customWidth="1"/>
    <col min="6714" max="6714" width="7.36328125" style="185" customWidth="1"/>
    <col min="6715" max="6934" width="9" style="185"/>
    <col min="6935" max="6935" width="5.453125" style="185" customWidth="1"/>
    <col min="6936" max="6936" width="7.6328125" style="185" customWidth="1"/>
    <col min="6937" max="6937" width="2.6328125" style="185" customWidth="1"/>
    <col min="6938" max="6938" width="5.6328125" style="185" customWidth="1"/>
    <col min="6939" max="6939" width="7.6328125" style="185" customWidth="1"/>
    <col min="6940" max="6967" width="2.6328125" style="185" customWidth="1"/>
    <col min="6968" max="6968" width="5.453125" style="185" customWidth="1"/>
    <col min="6969" max="6969" width="8" style="185" customWidth="1"/>
    <col min="6970" max="6970" width="7.36328125" style="185" customWidth="1"/>
    <col min="6971" max="7190" width="9" style="185"/>
    <col min="7191" max="7191" width="5.453125" style="185" customWidth="1"/>
    <col min="7192" max="7192" width="7.6328125" style="185" customWidth="1"/>
    <col min="7193" max="7193" width="2.6328125" style="185" customWidth="1"/>
    <col min="7194" max="7194" width="5.6328125" style="185" customWidth="1"/>
    <col min="7195" max="7195" width="7.6328125" style="185" customWidth="1"/>
    <col min="7196" max="7223" width="2.6328125" style="185" customWidth="1"/>
    <col min="7224" max="7224" width="5.453125" style="185" customWidth="1"/>
    <col min="7225" max="7225" width="8" style="185" customWidth="1"/>
    <col min="7226" max="7226" width="7.36328125" style="185" customWidth="1"/>
    <col min="7227" max="7446" width="9" style="185"/>
    <col min="7447" max="7447" width="5.453125" style="185" customWidth="1"/>
    <col min="7448" max="7448" width="7.6328125" style="185" customWidth="1"/>
    <col min="7449" max="7449" width="2.6328125" style="185" customWidth="1"/>
    <col min="7450" max="7450" width="5.6328125" style="185" customWidth="1"/>
    <col min="7451" max="7451" width="7.6328125" style="185" customWidth="1"/>
    <col min="7452" max="7479" width="2.6328125" style="185" customWidth="1"/>
    <col min="7480" max="7480" width="5.453125" style="185" customWidth="1"/>
    <col min="7481" max="7481" width="8" style="185" customWidth="1"/>
    <col min="7482" max="7482" width="7.36328125" style="185" customWidth="1"/>
    <col min="7483" max="7702" width="9" style="185"/>
    <col min="7703" max="7703" width="5.453125" style="185" customWidth="1"/>
    <col min="7704" max="7704" width="7.6328125" style="185" customWidth="1"/>
    <col min="7705" max="7705" width="2.6328125" style="185" customWidth="1"/>
    <col min="7706" max="7706" width="5.6328125" style="185" customWidth="1"/>
    <col min="7707" max="7707" width="7.6328125" style="185" customWidth="1"/>
    <col min="7708" max="7735" width="2.6328125" style="185" customWidth="1"/>
    <col min="7736" max="7736" width="5.453125" style="185" customWidth="1"/>
    <col min="7737" max="7737" width="8" style="185" customWidth="1"/>
    <col min="7738" max="7738" width="7.36328125" style="185" customWidth="1"/>
    <col min="7739" max="7958" width="9" style="185"/>
    <col min="7959" max="7959" width="5.453125" style="185" customWidth="1"/>
    <col min="7960" max="7960" width="7.6328125" style="185" customWidth="1"/>
    <col min="7961" max="7961" width="2.6328125" style="185" customWidth="1"/>
    <col min="7962" max="7962" width="5.6328125" style="185" customWidth="1"/>
    <col min="7963" max="7963" width="7.6328125" style="185" customWidth="1"/>
    <col min="7964" max="7991" width="2.6328125" style="185" customWidth="1"/>
    <col min="7992" max="7992" width="5.453125" style="185" customWidth="1"/>
    <col min="7993" max="7993" width="8" style="185" customWidth="1"/>
    <col min="7994" max="7994" width="7.36328125" style="185" customWidth="1"/>
    <col min="7995" max="8214" width="9" style="185"/>
    <col min="8215" max="8215" width="5.453125" style="185" customWidth="1"/>
    <col min="8216" max="8216" width="7.6328125" style="185" customWidth="1"/>
    <col min="8217" max="8217" width="2.6328125" style="185" customWidth="1"/>
    <col min="8218" max="8218" width="5.6328125" style="185" customWidth="1"/>
    <col min="8219" max="8219" width="7.6328125" style="185" customWidth="1"/>
    <col min="8220" max="8247" width="2.6328125" style="185" customWidth="1"/>
    <col min="8248" max="8248" width="5.453125" style="185" customWidth="1"/>
    <col min="8249" max="8249" width="8" style="185" customWidth="1"/>
    <col min="8250" max="8250" width="7.36328125" style="185" customWidth="1"/>
    <col min="8251" max="8470" width="9" style="185"/>
    <col min="8471" max="8471" width="5.453125" style="185" customWidth="1"/>
    <col min="8472" max="8472" width="7.6328125" style="185" customWidth="1"/>
    <col min="8473" max="8473" width="2.6328125" style="185" customWidth="1"/>
    <col min="8474" max="8474" width="5.6328125" style="185" customWidth="1"/>
    <col min="8475" max="8475" width="7.6328125" style="185" customWidth="1"/>
    <col min="8476" max="8503" width="2.6328125" style="185" customWidth="1"/>
    <col min="8504" max="8504" width="5.453125" style="185" customWidth="1"/>
    <col min="8505" max="8505" width="8" style="185" customWidth="1"/>
    <col min="8506" max="8506" width="7.36328125" style="185" customWidth="1"/>
    <col min="8507" max="8726" width="9" style="185"/>
    <col min="8727" max="8727" width="5.453125" style="185" customWidth="1"/>
    <col min="8728" max="8728" width="7.6328125" style="185" customWidth="1"/>
    <col min="8729" max="8729" width="2.6328125" style="185" customWidth="1"/>
    <col min="8730" max="8730" width="5.6328125" style="185" customWidth="1"/>
    <col min="8731" max="8731" width="7.6328125" style="185" customWidth="1"/>
    <col min="8732" max="8759" width="2.6328125" style="185" customWidth="1"/>
    <col min="8760" max="8760" width="5.453125" style="185" customWidth="1"/>
    <col min="8761" max="8761" width="8" style="185" customWidth="1"/>
    <col min="8762" max="8762" width="7.36328125" style="185" customWidth="1"/>
    <col min="8763" max="8982" width="9" style="185"/>
    <col min="8983" max="8983" width="5.453125" style="185" customWidth="1"/>
    <col min="8984" max="8984" width="7.6328125" style="185" customWidth="1"/>
    <col min="8985" max="8985" width="2.6328125" style="185" customWidth="1"/>
    <col min="8986" max="8986" width="5.6328125" style="185" customWidth="1"/>
    <col min="8987" max="8987" width="7.6328125" style="185" customWidth="1"/>
    <col min="8988" max="9015" width="2.6328125" style="185" customWidth="1"/>
    <col min="9016" max="9016" width="5.453125" style="185" customWidth="1"/>
    <col min="9017" max="9017" width="8" style="185" customWidth="1"/>
    <col min="9018" max="9018" width="7.36328125" style="185" customWidth="1"/>
    <col min="9019" max="9238" width="9" style="185"/>
    <col min="9239" max="9239" width="5.453125" style="185" customWidth="1"/>
    <col min="9240" max="9240" width="7.6328125" style="185" customWidth="1"/>
    <col min="9241" max="9241" width="2.6328125" style="185" customWidth="1"/>
    <col min="9242" max="9242" width="5.6328125" style="185" customWidth="1"/>
    <col min="9243" max="9243" width="7.6328125" style="185" customWidth="1"/>
    <col min="9244" max="9271" width="2.6328125" style="185" customWidth="1"/>
    <col min="9272" max="9272" width="5.453125" style="185" customWidth="1"/>
    <col min="9273" max="9273" width="8" style="185" customWidth="1"/>
    <col min="9274" max="9274" width="7.36328125" style="185" customWidth="1"/>
    <col min="9275" max="9494" width="9" style="185"/>
    <col min="9495" max="9495" width="5.453125" style="185" customWidth="1"/>
    <col min="9496" max="9496" width="7.6328125" style="185" customWidth="1"/>
    <col min="9497" max="9497" width="2.6328125" style="185" customWidth="1"/>
    <col min="9498" max="9498" width="5.6328125" style="185" customWidth="1"/>
    <col min="9499" max="9499" width="7.6328125" style="185" customWidth="1"/>
    <col min="9500" max="9527" width="2.6328125" style="185" customWidth="1"/>
    <col min="9528" max="9528" width="5.453125" style="185" customWidth="1"/>
    <col min="9529" max="9529" width="8" style="185" customWidth="1"/>
    <col min="9530" max="9530" width="7.36328125" style="185" customWidth="1"/>
    <col min="9531" max="9750" width="9" style="185"/>
    <col min="9751" max="9751" width="5.453125" style="185" customWidth="1"/>
    <col min="9752" max="9752" width="7.6328125" style="185" customWidth="1"/>
    <col min="9753" max="9753" width="2.6328125" style="185" customWidth="1"/>
    <col min="9754" max="9754" width="5.6328125" style="185" customWidth="1"/>
    <col min="9755" max="9755" width="7.6328125" style="185" customWidth="1"/>
    <col min="9756" max="9783" width="2.6328125" style="185" customWidth="1"/>
    <col min="9784" max="9784" width="5.453125" style="185" customWidth="1"/>
    <col min="9785" max="9785" width="8" style="185" customWidth="1"/>
    <col min="9786" max="9786" width="7.36328125" style="185" customWidth="1"/>
    <col min="9787" max="10006" width="9" style="185"/>
    <col min="10007" max="10007" width="5.453125" style="185" customWidth="1"/>
    <col min="10008" max="10008" width="7.6328125" style="185" customWidth="1"/>
    <col min="10009" max="10009" width="2.6328125" style="185" customWidth="1"/>
    <col min="10010" max="10010" width="5.6328125" style="185" customWidth="1"/>
    <col min="10011" max="10011" width="7.6328125" style="185" customWidth="1"/>
    <col min="10012" max="10039" width="2.6328125" style="185" customWidth="1"/>
    <col min="10040" max="10040" width="5.453125" style="185" customWidth="1"/>
    <col min="10041" max="10041" width="8" style="185" customWidth="1"/>
    <col min="10042" max="10042" width="7.36328125" style="185" customWidth="1"/>
    <col min="10043" max="10262" width="9" style="185"/>
    <col min="10263" max="10263" width="5.453125" style="185" customWidth="1"/>
    <col min="10264" max="10264" width="7.6328125" style="185" customWidth="1"/>
    <col min="10265" max="10265" width="2.6328125" style="185" customWidth="1"/>
    <col min="10266" max="10266" width="5.6328125" style="185" customWidth="1"/>
    <col min="10267" max="10267" width="7.6328125" style="185" customWidth="1"/>
    <col min="10268" max="10295" width="2.6328125" style="185" customWidth="1"/>
    <col min="10296" max="10296" width="5.453125" style="185" customWidth="1"/>
    <col min="10297" max="10297" width="8" style="185" customWidth="1"/>
    <col min="10298" max="10298" width="7.36328125" style="185" customWidth="1"/>
    <col min="10299" max="10518" width="9" style="185"/>
    <col min="10519" max="10519" width="5.453125" style="185" customWidth="1"/>
    <col min="10520" max="10520" width="7.6328125" style="185" customWidth="1"/>
    <col min="10521" max="10521" width="2.6328125" style="185" customWidth="1"/>
    <col min="10522" max="10522" width="5.6328125" style="185" customWidth="1"/>
    <col min="10523" max="10523" width="7.6328125" style="185" customWidth="1"/>
    <col min="10524" max="10551" width="2.6328125" style="185" customWidth="1"/>
    <col min="10552" max="10552" width="5.453125" style="185" customWidth="1"/>
    <col min="10553" max="10553" width="8" style="185" customWidth="1"/>
    <col min="10554" max="10554" width="7.36328125" style="185" customWidth="1"/>
    <col min="10555" max="10774" width="9" style="185"/>
    <col min="10775" max="10775" width="5.453125" style="185" customWidth="1"/>
    <col min="10776" max="10776" width="7.6328125" style="185" customWidth="1"/>
    <col min="10777" max="10777" width="2.6328125" style="185" customWidth="1"/>
    <col min="10778" max="10778" width="5.6328125" style="185" customWidth="1"/>
    <col min="10779" max="10779" width="7.6328125" style="185" customWidth="1"/>
    <col min="10780" max="10807" width="2.6328125" style="185" customWidth="1"/>
    <col min="10808" max="10808" width="5.453125" style="185" customWidth="1"/>
    <col min="10809" max="10809" width="8" style="185" customWidth="1"/>
    <col min="10810" max="10810" width="7.36328125" style="185" customWidth="1"/>
    <col min="10811" max="11030" width="9" style="185"/>
    <col min="11031" max="11031" width="5.453125" style="185" customWidth="1"/>
    <col min="11032" max="11032" width="7.6328125" style="185" customWidth="1"/>
    <col min="11033" max="11033" width="2.6328125" style="185" customWidth="1"/>
    <col min="11034" max="11034" width="5.6328125" style="185" customWidth="1"/>
    <col min="11035" max="11035" width="7.6328125" style="185" customWidth="1"/>
    <col min="11036" max="11063" width="2.6328125" style="185" customWidth="1"/>
    <col min="11064" max="11064" width="5.453125" style="185" customWidth="1"/>
    <col min="11065" max="11065" width="8" style="185" customWidth="1"/>
    <col min="11066" max="11066" width="7.36328125" style="185" customWidth="1"/>
    <col min="11067" max="11286" width="9" style="185"/>
    <col min="11287" max="11287" width="5.453125" style="185" customWidth="1"/>
    <col min="11288" max="11288" width="7.6328125" style="185" customWidth="1"/>
    <col min="11289" max="11289" width="2.6328125" style="185" customWidth="1"/>
    <col min="11290" max="11290" width="5.6328125" style="185" customWidth="1"/>
    <col min="11291" max="11291" width="7.6328125" style="185" customWidth="1"/>
    <col min="11292" max="11319" width="2.6328125" style="185" customWidth="1"/>
    <col min="11320" max="11320" width="5.453125" style="185" customWidth="1"/>
    <col min="11321" max="11321" width="8" style="185" customWidth="1"/>
    <col min="11322" max="11322" width="7.36328125" style="185" customWidth="1"/>
    <col min="11323" max="11542" width="9" style="185"/>
    <col min="11543" max="11543" width="5.453125" style="185" customWidth="1"/>
    <col min="11544" max="11544" width="7.6328125" style="185" customWidth="1"/>
    <col min="11545" max="11545" width="2.6328125" style="185" customWidth="1"/>
    <col min="11546" max="11546" width="5.6328125" style="185" customWidth="1"/>
    <col min="11547" max="11547" width="7.6328125" style="185" customWidth="1"/>
    <col min="11548" max="11575" width="2.6328125" style="185" customWidth="1"/>
    <col min="11576" max="11576" width="5.453125" style="185" customWidth="1"/>
    <col min="11577" max="11577" width="8" style="185" customWidth="1"/>
    <col min="11578" max="11578" width="7.36328125" style="185" customWidth="1"/>
    <col min="11579" max="11798" width="9" style="185"/>
    <col min="11799" max="11799" width="5.453125" style="185" customWidth="1"/>
    <col min="11800" max="11800" width="7.6328125" style="185" customWidth="1"/>
    <col min="11801" max="11801" width="2.6328125" style="185" customWidth="1"/>
    <col min="11802" max="11802" width="5.6328125" style="185" customWidth="1"/>
    <col min="11803" max="11803" width="7.6328125" style="185" customWidth="1"/>
    <col min="11804" max="11831" width="2.6328125" style="185" customWidth="1"/>
    <col min="11832" max="11832" width="5.453125" style="185" customWidth="1"/>
    <col min="11833" max="11833" width="8" style="185" customWidth="1"/>
    <col min="11834" max="11834" width="7.36328125" style="185" customWidth="1"/>
    <col min="11835" max="12054" width="9" style="185"/>
    <col min="12055" max="12055" width="5.453125" style="185" customWidth="1"/>
    <col min="12056" max="12056" width="7.6328125" style="185" customWidth="1"/>
    <col min="12057" max="12057" width="2.6328125" style="185" customWidth="1"/>
    <col min="12058" max="12058" width="5.6328125" style="185" customWidth="1"/>
    <col min="12059" max="12059" width="7.6328125" style="185" customWidth="1"/>
    <col min="12060" max="12087" width="2.6328125" style="185" customWidth="1"/>
    <col min="12088" max="12088" width="5.453125" style="185" customWidth="1"/>
    <col min="12089" max="12089" width="8" style="185" customWidth="1"/>
    <col min="12090" max="12090" width="7.36328125" style="185" customWidth="1"/>
    <col min="12091" max="12310" width="9" style="185"/>
    <col min="12311" max="12311" width="5.453125" style="185" customWidth="1"/>
    <col min="12312" max="12312" width="7.6328125" style="185" customWidth="1"/>
    <col min="12313" max="12313" width="2.6328125" style="185" customWidth="1"/>
    <col min="12314" max="12314" width="5.6328125" style="185" customWidth="1"/>
    <col min="12315" max="12315" width="7.6328125" style="185" customWidth="1"/>
    <col min="12316" max="12343" width="2.6328125" style="185" customWidth="1"/>
    <col min="12344" max="12344" width="5.453125" style="185" customWidth="1"/>
    <col min="12345" max="12345" width="8" style="185" customWidth="1"/>
    <col min="12346" max="12346" width="7.36328125" style="185" customWidth="1"/>
    <col min="12347" max="12566" width="9" style="185"/>
    <col min="12567" max="12567" width="5.453125" style="185" customWidth="1"/>
    <col min="12568" max="12568" width="7.6328125" style="185" customWidth="1"/>
    <col min="12569" max="12569" width="2.6328125" style="185" customWidth="1"/>
    <col min="12570" max="12570" width="5.6328125" style="185" customWidth="1"/>
    <col min="12571" max="12571" width="7.6328125" style="185" customWidth="1"/>
    <col min="12572" max="12599" width="2.6328125" style="185" customWidth="1"/>
    <col min="12600" max="12600" width="5.453125" style="185" customWidth="1"/>
    <col min="12601" max="12601" width="8" style="185" customWidth="1"/>
    <col min="12602" max="12602" width="7.36328125" style="185" customWidth="1"/>
    <col min="12603" max="12822" width="9" style="185"/>
    <col min="12823" max="12823" width="5.453125" style="185" customWidth="1"/>
    <col min="12824" max="12824" width="7.6328125" style="185" customWidth="1"/>
    <col min="12825" max="12825" width="2.6328125" style="185" customWidth="1"/>
    <col min="12826" max="12826" width="5.6328125" style="185" customWidth="1"/>
    <col min="12827" max="12827" width="7.6328125" style="185" customWidth="1"/>
    <col min="12828" max="12855" width="2.6328125" style="185" customWidth="1"/>
    <col min="12856" max="12856" width="5.453125" style="185" customWidth="1"/>
    <col min="12857" max="12857" width="8" style="185" customWidth="1"/>
    <col min="12858" max="12858" width="7.36328125" style="185" customWidth="1"/>
    <col min="12859" max="13078" width="9" style="185"/>
    <col min="13079" max="13079" width="5.453125" style="185" customWidth="1"/>
    <col min="13080" max="13080" width="7.6328125" style="185" customWidth="1"/>
    <col min="13081" max="13081" width="2.6328125" style="185" customWidth="1"/>
    <col min="13082" max="13082" width="5.6328125" style="185" customWidth="1"/>
    <col min="13083" max="13083" width="7.6328125" style="185" customWidth="1"/>
    <col min="13084" max="13111" width="2.6328125" style="185" customWidth="1"/>
    <col min="13112" max="13112" width="5.453125" style="185" customWidth="1"/>
    <col min="13113" max="13113" width="8" style="185" customWidth="1"/>
    <col min="13114" max="13114" width="7.36328125" style="185" customWidth="1"/>
    <col min="13115" max="13334" width="9" style="185"/>
    <col min="13335" max="13335" width="5.453125" style="185" customWidth="1"/>
    <col min="13336" max="13336" width="7.6328125" style="185" customWidth="1"/>
    <col min="13337" max="13337" width="2.6328125" style="185" customWidth="1"/>
    <col min="13338" max="13338" width="5.6328125" style="185" customWidth="1"/>
    <col min="13339" max="13339" width="7.6328125" style="185" customWidth="1"/>
    <col min="13340" max="13367" width="2.6328125" style="185" customWidth="1"/>
    <col min="13368" max="13368" width="5.453125" style="185" customWidth="1"/>
    <col min="13369" max="13369" width="8" style="185" customWidth="1"/>
    <col min="13370" max="13370" width="7.36328125" style="185" customWidth="1"/>
    <col min="13371" max="13590" width="9" style="185"/>
    <col min="13591" max="13591" width="5.453125" style="185" customWidth="1"/>
    <col min="13592" max="13592" width="7.6328125" style="185" customWidth="1"/>
    <col min="13593" max="13593" width="2.6328125" style="185" customWidth="1"/>
    <col min="13594" max="13594" width="5.6328125" style="185" customWidth="1"/>
    <col min="13595" max="13595" width="7.6328125" style="185" customWidth="1"/>
    <col min="13596" max="13623" width="2.6328125" style="185" customWidth="1"/>
    <col min="13624" max="13624" width="5.453125" style="185" customWidth="1"/>
    <col min="13625" max="13625" width="8" style="185" customWidth="1"/>
    <col min="13626" max="13626" width="7.36328125" style="185" customWidth="1"/>
    <col min="13627" max="13846" width="9" style="185"/>
    <col min="13847" max="13847" width="5.453125" style="185" customWidth="1"/>
    <col min="13848" max="13848" width="7.6328125" style="185" customWidth="1"/>
    <col min="13849" max="13849" width="2.6328125" style="185" customWidth="1"/>
    <col min="13850" max="13850" width="5.6328125" style="185" customWidth="1"/>
    <col min="13851" max="13851" width="7.6328125" style="185" customWidth="1"/>
    <col min="13852" max="13879" width="2.6328125" style="185" customWidth="1"/>
    <col min="13880" max="13880" width="5.453125" style="185" customWidth="1"/>
    <col min="13881" max="13881" width="8" style="185" customWidth="1"/>
    <col min="13882" max="13882" width="7.36328125" style="185" customWidth="1"/>
    <col min="13883" max="14102" width="9" style="185"/>
    <col min="14103" max="14103" width="5.453125" style="185" customWidth="1"/>
    <col min="14104" max="14104" width="7.6328125" style="185" customWidth="1"/>
    <col min="14105" max="14105" width="2.6328125" style="185" customWidth="1"/>
    <col min="14106" max="14106" width="5.6328125" style="185" customWidth="1"/>
    <col min="14107" max="14107" width="7.6328125" style="185" customWidth="1"/>
    <col min="14108" max="14135" width="2.6328125" style="185" customWidth="1"/>
    <col min="14136" max="14136" width="5.453125" style="185" customWidth="1"/>
    <col min="14137" max="14137" width="8" style="185" customWidth="1"/>
    <col min="14138" max="14138" width="7.36328125" style="185" customWidth="1"/>
    <col min="14139" max="14358" width="9" style="185"/>
    <col min="14359" max="14359" width="5.453125" style="185" customWidth="1"/>
    <col min="14360" max="14360" width="7.6328125" style="185" customWidth="1"/>
    <col min="14361" max="14361" width="2.6328125" style="185" customWidth="1"/>
    <col min="14362" max="14362" width="5.6328125" style="185" customWidth="1"/>
    <col min="14363" max="14363" width="7.6328125" style="185" customWidth="1"/>
    <col min="14364" max="14391" width="2.6328125" style="185" customWidth="1"/>
    <col min="14392" max="14392" width="5.453125" style="185" customWidth="1"/>
    <col min="14393" max="14393" width="8" style="185" customWidth="1"/>
    <col min="14394" max="14394" width="7.36328125" style="185" customWidth="1"/>
    <col min="14395" max="14614" width="9" style="185"/>
    <col min="14615" max="14615" width="5.453125" style="185" customWidth="1"/>
    <col min="14616" max="14616" width="7.6328125" style="185" customWidth="1"/>
    <col min="14617" max="14617" width="2.6328125" style="185" customWidth="1"/>
    <col min="14618" max="14618" width="5.6328125" style="185" customWidth="1"/>
    <col min="14619" max="14619" width="7.6328125" style="185" customWidth="1"/>
    <col min="14620" max="14647" width="2.6328125" style="185" customWidth="1"/>
    <col min="14648" max="14648" width="5.453125" style="185" customWidth="1"/>
    <col min="14649" max="14649" width="8" style="185" customWidth="1"/>
    <col min="14650" max="14650" width="7.36328125" style="185" customWidth="1"/>
    <col min="14651" max="14870" width="9" style="185"/>
    <col min="14871" max="14871" width="5.453125" style="185" customWidth="1"/>
    <col min="14872" max="14872" width="7.6328125" style="185" customWidth="1"/>
    <col min="14873" max="14873" width="2.6328125" style="185" customWidth="1"/>
    <col min="14874" max="14874" width="5.6328125" style="185" customWidth="1"/>
    <col min="14875" max="14875" width="7.6328125" style="185" customWidth="1"/>
    <col min="14876" max="14903" width="2.6328125" style="185" customWidth="1"/>
    <col min="14904" max="14904" width="5.453125" style="185" customWidth="1"/>
    <col min="14905" max="14905" width="8" style="185" customWidth="1"/>
    <col min="14906" max="14906" width="7.36328125" style="185" customWidth="1"/>
    <col min="14907" max="15126" width="9" style="185"/>
    <col min="15127" max="15127" width="5.453125" style="185" customWidth="1"/>
    <col min="15128" max="15128" width="7.6328125" style="185" customWidth="1"/>
    <col min="15129" max="15129" width="2.6328125" style="185" customWidth="1"/>
    <col min="15130" max="15130" width="5.6328125" style="185" customWidth="1"/>
    <col min="15131" max="15131" width="7.6328125" style="185" customWidth="1"/>
    <col min="15132" max="15159" width="2.6328125" style="185" customWidth="1"/>
    <col min="15160" max="15160" width="5.453125" style="185" customWidth="1"/>
    <col min="15161" max="15161" width="8" style="185" customWidth="1"/>
    <col min="15162" max="15162" width="7.36328125" style="185" customWidth="1"/>
    <col min="15163" max="15382" width="9" style="185"/>
    <col min="15383" max="15383" width="5.453125" style="185" customWidth="1"/>
    <col min="15384" max="15384" width="7.6328125" style="185" customWidth="1"/>
    <col min="15385" max="15385" width="2.6328125" style="185" customWidth="1"/>
    <col min="15386" max="15386" width="5.6328125" style="185" customWidth="1"/>
    <col min="15387" max="15387" width="7.6328125" style="185" customWidth="1"/>
    <col min="15388" max="15415" width="2.6328125" style="185" customWidth="1"/>
    <col min="15416" max="15416" width="5.453125" style="185" customWidth="1"/>
    <col min="15417" max="15417" width="8" style="185" customWidth="1"/>
    <col min="15418" max="15418" width="7.36328125" style="185" customWidth="1"/>
    <col min="15419" max="15638" width="9" style="185"/>
    <col min="15639" max="15639" width="5.453125" style="185" customWidth="1"/>
    <col min="15640" max="15640" width="7.6328125" style="185" customWidth="1"/>
    <col min="15641" max="15641" width="2.6328125" style="185" customWidth="1"/>
    <col min="15642" max="15642" width="5.6328125" style="185" customWidth="1"/>
    <col min="15643" max="15643" width="7.6328125" style="185" customWidth="1"/>
    <col min="15644" max="15671" width="2.6328125" style="185" customWidth="1"/>
    <col min="15672" max="15672" width="5.453125" style="185" customWidth="1"/>
    <col min="15673" max="15673" width="8" style="185" customWidth="1"/>
    <col min="15674" max="15674" width="7.36328125" style="185" customWidth="1"/>
    <col min="15675" max="15894" width="9" style="185"/>
    <col min="15895" max="15895" width="5.453125" style="185" customWidth="1"/>
    <col min="15896" max="15896" width="7.6328125" style="185" customWidth="1"/>
    <col min="15897" max="15897" width="2.6328125" style="185" customWidth="1"/>
    <col min="15898" max="15898" width="5.6328125" style="185" customWidth="1"/>
    <col min="15899" max="15899" width="7.6328125" style="185" customWidth="1"/>
    <col min="15900" max="15927" width="2.6328125" style="185" customWidth="1"/>
    <col min="15928" max="15928" width="5.453125" style="185" customWidth="1"/>
    <col min="15929" max="15929" width="8" style="185" customWidth="1"/>
    <col min="15930" max="15930" width="7.36328125" style="185" customWidth="1"/>
    <col min="15931" max="16150" width="9" style="185"/>
    <col min="16151" max="16151" width="5.453125" style="185" customWidth="1"/>
    <col min="16152" max="16152" width="7.6328125" style="185" customWidth="1"/>
    <col min="16153" max="16153" width="2.6328125" style="185" customWidth="1"/>
    <col min="16154" max="16154" width="5.6328125" style="185" customWidth="1"/>
    <col min="16155" max="16155" width="7.6328125" style="185" customWidth="1"/>
    <col min="16156" max="16183" width="2.6328125" style="185" customWidth="1"/>
    <col min="16184" max="16184" width="5.453125" style="185" customWidth="1"/>
    <col min="16185" max="16185" width="8" style="185" customWidth="1"/>
    <col min="16186" max="16186" width="7.36328125" style="185" customWidth="1"/>
    <col min="16187" max="16384" width="9" style="185"/>
  </cols>
  <sheetData>
    <row r="1" spans="1:59" ht="20.25" customHeight="1" thickBot="1" x14ac:dyDescent="0.35">
      <c r="A1" s="184" t="s">
        <v>232</v>
      </c>
      <c r="E1" s="186"/>
      <c r="F1" s="186"/>
      <c r="G1" s="186"/>
      <c r="I1" s="186"/>
      <c r="J1" s="186"/>
      <c r="S1" s="882" t="s">
        <v>272</v>
      </c>
      <c r="T1" s="882"/>
      <c r="U1" s="883">
        <v>6</v>
      </c>
      <c r="V1" s="883"/>
      <c r="W1" s="883"/>
      <c r="X1" s="882" t="s">
        <v>273</v>
      </c>
      <c r="Y1" s="882"/>
      <c r="Z1" s="882" t="s">
        <v>274</v>
      </c>
      <c r="AA1" s="883">
        <f>IF(U1=0,"",YEAR(DATE(2018+U1,1,1)))</f>
        <v>2024</v>
      </c>
      <c r="AB1" s="883"/>
      <c r="AC1" s="883"/>
      <c r="AD1" s="883"/>
      <c r="AE1" s="882" t="s">
        <v>275</v>
      </c>
      <c r="AF1" s="883">
        <v>6</v>
      </c>
      <c r="AG1" s="883"/>
      <c r="AH1" s="883"/>
      <c r="AI1" s="884" t="s">
        <v>276</v>
      </c>
      <c r="AJ1" s="884"/>
      <c r="AK1" s="187"/>
      <c r="AL1" s="870" t="s">
        <v>167</v>
      </c>
      <c r="AM1" s="870"/>
      <c r="AN1" s="870"/>
      <c r="AO1" s="870"/>
      <c r="AP1" s="871"/>
      <c r="AQ1" s="872" t="s">
        <v>233</v>
      </c>
      <c r="AR1" s="873"/>
      <c r="AS1" s="873"/>
      <c r="AT1" s="873"/>
      <c r="AU1" s="873"/>
      <c r="AV1" s="873"/>
      <c r="AW1" s="873"/>
      <c r="AX1" s="873"/>
      <c r="AY1" s="873"/>
      <c r="AZ1" s="873"/>
      <c r="BA1" s="873"/>
      <c r="BB1" s="873"/>
      <c r="BC1" s="873"/>
      <c r="BD1" s="873"/>
      <c r="BE1" s="873"/>
      <c r="BF1" s="874"/>
    </row>
    <row r="2" spans="1:59" ht="20.25" customHeight="1" thickBot="1" x14ac:dyDescent="0.35">
      <c r="A2" s="880" t="s">
        <v>105</v>
      </c>
      <c r="B2" s="880"/>
      <c r="C2" s="880"/>
      <c r="D2" s="880"/>
      <c r="E2" s="880"/>
      <c r="F2" s="880"/>
      <c r="G2" s="880"/>
      <c r="H2" s="880"/>
      <c r="I2" s="880"/>
      <c r="J2" s="880"/>
      <c r="K2" s="880"/>
      <c r="L2" s="880"/>
      <c r="M2" s="880"/>
      <c r="N2" s="880"/>
      <c r="O2" s="880"/>
      <c r="P2" s="880"/>
      <c r="Q2" s="880"/>
      <c r="R2" s="188"/>
      <c r="S2" s="882"/>
      <c r="T2" s="882"/>
      <c r="U2" s="883"/>
      <c r="V2" s="883"/>
      <c r="W2" s="883"/>
      <c r="X2" s="882"/>
      <c r="Y2" s="882"/>
      <c r="Z2" s="882"/>
      <c r="AA2" s="883"/>
      <c r="AB2" s="883"/>
      <c r="AC2" s="883"/>
      <c r="AD2" s="883"/>
      <c r="AE2" s="882"/>
      <c r="AF2" s="883"/>
      <c r="AG2" s="883"/>
      <c r="AH2" s="883"/>
      <c r="AI2" s="884"/>
      <c r="AJ2" s="884"/>
      <c r="AK2" s="189"/>
      <c r="AL2" s="875" t="s">
        <v>236</v>
      </c>
      <c r="AM2" s="875"/>
      <c r="AN2" s="875"/>
      <c r="AO2" s="875"/>
      <c r="AP2" s="876"/>
      <c r="AQ2" s="877"/>
      <c r="AR2" s="878"/>
      <c r="AS2" s="878"/>
      <c r="AT2" s="878"/>
      <c r="AU2" s="878"/>
      <c r="AV2" s="878"/>
      <c r="AW2" s="878"/>
      <c r="AX2" s="878"/>
      <c r="AY2" s="878"/>
      <c r="AZ2" s="878"/>
      <c r="BA2" s="878"/>
      <c r="BB2" s="878"/>
      <c r="BC2" s="878"/>
      <c r="BD2" s="878"/>
      <c r="BE2" s="878"/>
      <c r="BF2" s="879"/>
    </row>
    <row r="3" spans="1:59" ht="20.25" customHeight="1" x14ac:dyDescent="0.3">
      <c r="A3" s="880"/>
      <c r="B3" s="880"/>
      <c r="C3" s="880"/>
      <c r="D3" s="880"/>
      <c r="E3" s="880"/>
      <c r="F3" s="880"/>
      <c r="G3" s="880"/>
      <c r="H3" s="880"/>
      <c r="I3" s="880"/>
      <c r="J3" s="880"/>
      <c r="K3" s="880"/>
      <c r="L3" s="880"/>
      <c r="M3" s="880"/>
      <c r="N3" s="880"/>
      <c r="O3" s="880"/>
      <c r="P3" s="880"/>
      <c r="Q3" s="880"/>
      <c r="R3" s="188"/>
      <c r="S3" s="188"/>
      <c r="T3" s="188"/>
      <c r="U3" s="188"/>
      <c r="W3" s="190"/>
      <c r="X3" s="190"/>
      <c r="Z3" s="190"/>
      <c r="AA3" s="190"/>
      <c r="AB3" s="189"/>
      <c r="AC3" s="189"/>
      <c r="AD3" s="189"/>
      <c r="AE3" s="189"/>
      <c r="AF3" s="189"/>
      <c r="AG3" s="189"/>
      <c r="AH3" s="189"/>
      <c r="AI3" s="189"/>
      <c r="AJ3" s="189"/>
      <c r="AK3" s="189"/>
      <c r="AL3" s="191"/>
      <c r="AM3" s="191"/>
      <c r="AN3" s="191"/>
      <c r="AO3" s="191"/>
      <c r="AP3" s="191"/>
      <c r="AQ3" s="192"/>
      <c r="AR3" s="192"/>
      <c r="AS3" s="192"/>
      <c r="AT3" s="192"/>
      <c r="AU3" s="192"/>
      <c r="AV3" s="192"/>
      <c r="AW3" s="192"/>
      <c r="AX3" s="192"/>
      <c r="AY3" s="192"/>
      <c r="AZ3" s="192"/>
      <c r="BA3" s="192"/>
      <c r="BB3" s="270"/>
      <c r="BC3" s="270"/>
      <c r="BD3" s="270"/>
      <c r="BE3" s="270"/>
      <c r="BF3" s="270"/>
    </row>
    <row r="4" spans="1:59" ht="20.25" customHeight="1" x14ac:dyDescent="0.3">
      <c r="A4" s="880"/>
      <c r="B4" s="880"/>
      <c r="C4" s="880"/>
      <c r="D4" s="880"/>
      <c r="E4" s="880"/>
      <c r="F4" s="880"/>
      <c r="G4" s="880"/>
      <c r="H4" s="880"/>
      <c r="I4" s="880"/>
      <c r="J4" s="880"/>
      <c r="K4" s="880"/>
      <c r="L4" s="880"/>
      <c r="M4" s="880"/>
      <c r="N4" s="880"/>
      <c r="O4" s="880"/>
      <c r="P4" s="880"/>
      <c r="Q4" s="880"/>
      <c r="AB4" s="193"/>
      <c r="AC4" s="193"/>
      <c r="AD4" s="194"/>
      <c r="AE4" s="194"/>
      <c r="AF4" s="194"/>
      <c r="AG4" s="194"/>
      <c r="AH4" s="194"/>
      <c r="AI4" s="194"/>
      <c r="AJ4" s="194"/>
      <c r="AK4" s="195"/>
      <c r="AL4" s="195"/>
      <c r="AM4" s="195"/>
      <c r="AN4" s="195"/>
      <c r="AO4" s="195"/>
      <c r="AP4" s="195"/>
      <c r="AQ4" s="195"/>
      <c r="AR4" s="195"/>
      <c r="AS4" s="195"/>
      <c r="AT4" s="195"/>
      <c r="AU4" s="195"/>
      <c r="AV4" s="195"/>
      <c r="AW4" s="195"/>
      <c r="AX4" s="195"/>
      <c r="AY4" s="195"/>
      <c r="AZ4" s="196"/>
      <c r="BA4" s="196"/>
      <c r="BB4" s="881" t="s">
        <v>268</v>
      </c>
      <c r="BC4" s="881"/>
      <c r="BD4" s="881"/>
      <c r="BE4" s="195"/>
      <c r="BF4" s="195"/>
      <c r="BG4" s="196"/>
    </row>
    <row r="5" spans="1:59" ht="20.25" customHeight="1" x14ac:dyDescent="0.3">
      <c r="X5" s="196"/>
      <c r="Y5" s="196"/>
      <c r="Z5" s="196"/>
      <c r="AB5" s="193"/>
      <c r="AC5" s="193"/>
      <c r="AD5" s="197"/>
      <c r="AE5" s="197"/>
      <c r="AF5" s="197"/>
      <c r="AG5" s="197"/>
      <c r="AH5" s="197"/>
      <c r="AI5" s="197"/>
      <c r="AJ5" s="197"/>
      <c r="AK5" s="187"/>
      <c r="BB5" s="808" t="s">
        <v>269</v>
      </c>
      <c r="BC5" s="808"/>
      <c r="BD5" s="808"/>
      <c r="BE5" s="187"/>
      <c r="BF5" s="187"/>
      <c r="BG5" s="196"/>
    </row>
    <row r="6" spans="1:59" ht="20.25" customHeight="1" x14ac:dyDescent="0.3">
      <c r="A6" s="198"/>
      <c r="B6" s="198"/>
      <c r="C6" s="198"/>
      <c r="D6" s="198"/>
      <c r="E6" s="198"/>
      <c r="F6" s="198"/>
      <c r="G6" s="198"/>
      <c r="H6" s="198"/>
      <c r="I6" s="198"/>
      <c r="J6" s="198"/>
      <c r="K6" s="198"/>
      <c r="L6" s="198"/>
      <c r="M6" s="198"/>
      <c r="N6" s="198"/>
      <c r="O6" s="198"/>
      <c r="P6" s="199"/>
      <c r="Q6" s="199"/>
      <c r="R6" s="199"/>
      <c r="S6" s="199"/>
      <c r="T6" s="199"/>
      <c r="U6" s="187" t="s">
        <v>259</v>
      </c>
      <c r="V6" s="196"/>
      <c r="AB6" s="193"/>
      <c r="AC6" s="193"/>
      <c r="AD6" s="193"/>
      <c r="AE6" s="193"/>
      <c r="AF6" s="193"/>
      <c r="AG6" s="193"/>
      <c r="AH6" s="193"/>
      <c r="AI6" s="193"/>
      <c r="AJ6" s="187" t="s">
        <v>270</v>
      </c>
      <c r="AK6" s="187"/>
      <c r="AL6" s="187"/>
      <c r="AM6" s="187"/>
      <c r="AN6" s="187"/>
      <c r="AO6" s="187"/>
      <c r="AP6" s="187"/>
      <c r="AQ6" s="187"/>
      <c r="AR6" s="187"/>
      <c r="AS6" s="187"/>
      <c r="AT6" s="187"/>
      <c r="AU6" s="187"/>
      <c r="AV6" s="905">
        <v>40</v>
      </c>
      <c r="AW6" s="813"/>
      <c r="AX6" s="906"/>
      <c r="AY6" s="196" t="s">
        <v>327</v>
      </c>
      <c r="AZ6" s="187"/>
      <c r="BB6" s="809">
        <v>160</v>
      </c>
      <c r="BC6" s="809"/>
      <c r="BD6" s="809"/>
      <c r="BE6" s="187" t="s">
        <v>328</v>
      </c>
      <c r="BF6" s="187"/>
      <c r="BG6" s="196"/>
    </row>
    <row r="7" spans="1:59" ht="20.25" customHeight="1" thickBot="1" x14ac:dyDescent="0.35">
      <c r="AJ7" s="189"/>
      <c r="AK7" s="189"/>
      <c r="AL7" s="189"/>
      <c r="AM7" s="189"/>
      <c r="AN7" s="189"/>
      <c r="AO7" s="189"/>
      <c r="AP7" s="189"/>
      <c r="AQ7" s="189"/>
      <c r="AR7" s="189"/>
      <c r="AS7" s="189"/>
      <c r="AT7" s="189"/>
      <c r="AU7" s="189"/>
      <c r="AW7" s="189"/>
      <c r="AX7" s="189" t="s">
        <v>271</v>
      </c>
      <c r="AY7" s="189"/>
      <c r="AZ7" s="189"/>
      <c r="BA7" s="189"/>
      <c r="BB7" s="810">
        <f>DAY(EOMONTH(DATE(AA1,AF1,1),0))</f>
        <v>30</v>
      </c>
      <c r="BC7" s="811"/>
      <c r="BD7" s="812"/>
      <c r="BE7" s="189"/>
      <c r="BF7" s="189"/>
    </row>
    <row r="8" spans="1:59" ht="20.25" customHeight="1" thickBot="1" x14ac:dyDescent="0.35">
      <c r="A8" s="885" t="s">
        <v>70</v>
      </c>
      <c r="B8" s="886"/>
      <c r="C8" s="886"/>
      <c r="D8" s="886"/>
      <c r="E8" s="886"/>
      <c r="F8" s="833" t="s">
        <v>280</v>
      </c>
      <c r="G8" s="833"/>
      <c r="H8" s="907" t="s">
        <v>82</v>
      </c>
      <c r="I8" s="908"/>
      <c r="J8" s="908"/>
      <c r="K8" s="886" t="s">
        <v>71</v>
      </c>
      <c r="L8" s="886"/>
      <c r="M8" s="886"/>
      <c r="N8" s="886"/>
      <c r="O8" s="886"/>
      <c r="P8" s="911"/>
      <c r="Q8" s="890" t="s">
        <v>72</v>
      </c>
      <c r="R8" s="830"/>
      <c r="S8" s="830"/>
      <c r="T8" s="830"/>
      <c r="U8" s="830"/>
      <c r="V8" s="830"/>
      <c r="W8" s="862"/>
      <c r="X8" s="890" t="s">
        <v>73</v>
      </c>
      <c r="Y8" s="830"/>
      <c r="Z8" s="830"/>
      <c r="AA8" s="830"/>
      <c r="AB8" s="830"/>
      <c r="AC8" s="830"/>
      <c r="AD8" s="831"/>
      <c r="AE8" s="829" t="s">
        <v>74</v>
      </c>
      <c r="AF8" s="830"/>
      <c r="AG8" s="830"/>
      <c r="AH8" s="830"/>
      <c r="AI8" s="830"/>
      <c r="AJ8" s="830"/>
      <c r="AK8" s="862"/>
      <c r="AL8" s="829" t="s">
        <v>75</v>
      </c>
      <c r="AM8" s="830"/>
      <c r="AN8" s="830"/>
      <c r="AO8" s="830"/>
      <c r="AP8" s="830"/>
      <c r="AQ8" s="830"/>
      <c r="AR8" s="831"/>
      <c r="AS8" s="829" t="str">
        <f>IF(BB4="４週","","第５週")</f>
        <v/>
      </c>
      <c r="AT8" s="830"/>
      <c r="AU8" s="862"/>
      <c r="AV8" s="832" t="str">
        <f>IF(BB4="４週","1～4週目の勤務時間数合計","1か月の勤務時間数合計")</f>
        <v>1～4週目の勤務時間数合計</v>
      </c>
      <c r="AW8" s="833"/>
      <c r="AX8" s="834"/>
      <c r="AY8" s="850" t="s">
        <v>277</v>
      </c>
      <c r="AZ8" s="851"/>
      <c r="BA8" s="852"/>
      <c r="BB8" s="844" t="s">
        <v>350</v>
      </c>
      <c r="BC8" s="844"/>
      <c r="BD8" s="844"/>
      <c r="BE8" s="844"/>
      <c r="BF8" s="844"/>
      <c r="BG8" s="845"/>
    </row>
    <row r="9" spans="1:59" ht="20.25" customHeight="1" x14ac:dyDescent="0.3">
      <c r="A9" s="887"/>
      <c r="B9" s="827"/>
      <c r="C9" s="827"/>
      <c r="D9" s="827"/>
      <c r="E9" s="827"/>
      <c r="F9" s="836"/>
      <c r="G9" s="836"/>
      <c r="H9" s="909"/>
      <c r="I9" s="910"/>
      <c r="J9" s="910"/>
      <c r="K9" s="827"/>
      <c r="L9" s="827"/>
      <c r="M9" s="827"/>
      <c r="N9" s="827"/>
      <c r="O9" s="827"/>
      <c r="P9" s="912"/>
      <c r="Q9" s="255">
        <f>DAY(DATE($U$1,$AA$1,1))</f>
        <v>1</v>
      </c>
      <c r="R9" s="256">
        <f>DAY(DATE($U$1,$AA$1,2))</f>
        <v>2</v>
      </c>
      <c r="S9" s="256">
        <f>DAY(DATE($U$1,$AA$1,3))</f>
        <v>3</v>
      </c>
      <c r="T9" s="256">
        <f>DAY(DATE($U$1,$AA$1,4))</f>
        <v>4</v>
      </c>
      <c r="U9" s="256">
        <f>DAY(DATE($U$1,$AA$1,5))</f>
        <v>5</v>
      </c>
      <c r="V9" s="256">
        <f>DAY(DATE($U$1,$AA$1,6))</f>
        <v>6</v>
      </c>
      <c r="W9" s="257">
        <f>DAY(DATE($U$1,$AA$1,7))</f>
        <v>7</v>
      </c>
      <c r="X9" s="255">
        <f>DAY(DATE($U$1,$AA$1,8))</f>
        <v>8</v>
      </c>
      <c r="Y9" s="256">
        <f>DAY(DATE($U$1,$AA$1,9))</f>
        <v>9</v>
      </c>
      <c r="Z9" s="256">
        <f>DAY(DATE($U$1,$AA$1,10))</f>
        <v>10</v>
      </c>
      <c r="AA9" s="256">
        <f>DAY(DATE($U$1,$AA$1,11))</f>
        <v>11</v>
      </c>
      <c r="AB9" s="256">
        <f>DAY(DATE($U$1,$AA$1,12))</f>
        <v>12</v>
      </c>
      <c r="AC9" s="256">
        <f>DAY(DATE($U$1,$AA$1,13))</f>
        <v>13</v>
      </c>
      <c r="AD9" s="258">
        <f>DAY(DATE($U$1,$AA$1,14))</f>
        <v>14</v>
      </c>
      <c r="AE9" s="259">
        <f>DAY(DATE($U$1,$AA$1,15))</f>
        <v>15</v>
      </c>
      <c r="AF9" s="256">
        <f>DAY(DATE($U$1,$AA$1,16))</f>
        <v>16</v>
      </c>
      <c r="AG9" s="256">
        <f>DAY(DATE($U$1,$AA$1,17))</f>
        <v>17</v>
      </c>
      <c r="AH9" s="256">
        <f>DAY(DATE($U$1,$AA$1,18))</f>
        <v>18</v>
      </c>
      <c r="AI9" s="256">
        <f>DAY(DATE($U$1,$AA$1,19))</f>
        <v>19</v>
      </c>
      <c r="AJ9" s="256">
        <f>DAY(DATE($U$1,$AA$1,20))</f>
        <v>20</v>
      </c>
      <c r="AK9" s="257">
        <f>DAY(DATE($U$1,$AA$1,21))</f>
        <v>21</v>
      </c>
      <c r="AL9" s="259">
        <f>DAY(DATE($U$1,$AA$1,22))</f>
        <v>22</v>
      </c>
      <c r="AM9" s="256">
        <f>DAY(DATE($U$1,$AA$1,23))</f>
        <v>23</v>
      </c>
      <c r="AN9" s="256">
        <f>DAY(DATE($U$1,$AA$1,24))</f>
        <v>24</v>
      </c>
      <c r="AO9" s="256">
        <f>DAY(DATE($U$1,$AA$1,25))</f>
        <v>25</v>
      </c>
      <c r="AP9" s="256">
        <f>DAY(DATE($U$1,$AA$1,26))</f>
        <v>26</v>
      </c>
      <c r="AQ9" s="256">
        <f>DAY(DATE($U$1,$AA$1,27))</f>
        <v>27</v>
      </c>
      <c r="AR9" s="257">
        <f>DAY(DATE($U$1,$AA$1,28))</f>
        <v>28</v>
      </c>
      <c r="AS9" s="255" t="str">
        <f>IF(BB4="暦月",IF(DAY(DATE($U$1,$AA$1,29))=29,29,""),"")</f>
        <v/>
      </c>
      <c r="AT9" s="256" t="str">
        <f>IF(BB4="暦月",IF(DAY(DATE($U$1,$AA$1,30))=30,30,""),"")</f>
        <v/>
      </c>
      <c r="AU9" s="257" t="str">
        <f>IF(BB4="暦月",IF(DAY(DATE($AA$1,$AF$1,31))=31,31,""),"")</f>
        <v/>
      </c>
      <c r="AV9" s="835"/>
      <c r="AW9" s="836"/>
      <c r="AX9" s="837"/>
      <c r="AY9" s="853"/>
      <c r="AZ9" s="854"/>
      <c r="BA9" s="855"/>
      <c r="BB9" s="846"/>
      <c r="BC9" s="846"/>
      <c r="BD9" s="846"/>
      <c r="BE9" s="846"/>
      <c r="BF9" s="846"/>
      <c r="BG9" s="847"/>
    </row>
    <row r="10" spans="1:59" ht="0.75" customHeight="1" x14ac:dyDescent="0.3">
      <c r="A10" s="887"/>
      <c r="B10" s="827"/>
      <c r="C10" s="827"/>
      <c r="D10" s="827"/>
      <c r="E10" s="827"/>
      <c r="F10" s="836"/>
      <c r="G10" s="836"/>
      <c r="H10" s="909"/>
      <c r="I10" s="910"/>
      <c r="J10" s="910"/>
      <c r="K10" s="827"/>
      <c r="L10" s="827"/>
      <c r="M10" s="827"/>
      <c r="N10" s="827"/>
      <c r="O10" s="827"/>
      <c r="P10" s="912"/>
      <c r="Q10" s="203">
        <f>WEEKDAY(DATE($AA$1,$AF$1,1))</f>
        <v>7</v>
      </c>
      <c r="R10" s="201">
        <f>WEEKDAY(DATE($AA$1,$AF$1,2))</f>
        <v>1</v>
      </c>
      <c r="S10" s="201">
        <f>WEEKDAY(DATE($AA$1,$AF$1,3))</f>
        <v>2</v>
      </c>
      <c r="T10" s="201">
        <f>WEEKDAY(DATE($AA$1,$AF$1,4))</f>
        <v>3</v>
      </c>
      <c r="U10" s="201">
        <f>WEEKDAY(DATE($AA$1,$AF$1,5))</f>
        <v>4</v>
      </c>
      <c r="V10" s="201">
        <f>WEEKDAY(DATE($AA$1,$AF$1,6))</f>
        <v>5</v>
      </c>
      <c r="W10" s="202">
        <f>WEEKDAY(DATE($AA$1,$AF$1,7))</f>
        <v>6</v>
      </c>
      <c r="X10" s="203">
        <f>WEEKDAY(DATE($AA$1,$AF$1,8))</f>
        <v>7</v>
      </c>
      <c r="Y10" s="201">
        <f>WEEKDAY(DATE($AA$1,$AF$1,9))</f>
        <v>1</v>
      </c>
      <c r="Z10" s="201">
        <f>WEEKDAY(DATE($AA$1,$AF$1,10))</f>
        <v>2</v>
      </c>
      <c r="AA10" s="201">
        <f>WEEKDAY(DATE($AA$1,$AF$1,11))</f>
        <v>3</v>
      </c>
      <c r="AB10" s="201">
        <f>WEEKDAY(DATE($AA$1,$AF$1,12))</f>
        <v>4</v>
      </c>
      <c r="AC10" s="201">
        <f>WEEKDAY(DATE($AA$1,$AF$1,13))</f>
        <v>5</v>
      </c>
      <c r="AD10" s="204">
        <f>WEEKDAY(DATE($AA$1,$AF$1,14))</f>
        <v>6</v>
      </c>
      <c r="AE10" s="200">
        <f>WEEKDAY(DATE($AA$1,$AF$1,15))</f>
        <v>7</v>
      </c>
      <c r="AF10" s="201">
        <f>WEEKDAY(DATE($AA$1,$AF$1,16))</f>
        <v>1</v>
      </c>
      <c r="AG10" s="201">
        <f>WEEKDAY(DATE($AA$1,$AF$1,17))</f>
        <v>2</v>
      </c>
      <c r="AH10" s="201">
        <f>WEEKDAY(DATE($AA$1,$AF$1,18))</f>
        <v>3</v>
      </c>
      <c r="AI10" s="201">
        <f>WEEKDAY(DATE($AA$1,$AF$1,19))</f>
        <v>4</v>
      </c>
      <c r="AJ10" s="201">
        <f>WEEKDAY(DATE($AA$1,$AF$1,20))</f>
        <v>5</v>
      </c>
      <c r="AK10" s="202">
        <f>WEEKDAY(DATE($AA$1,$AF$1,21))</f>
        <v>6</v>
      </c>
      <c r="AL10" s="200">
        <f>WEEKDAY(DATE($AA$1,$AF$1,22))</f>
        <v>7</v>
      </c>
      <c r="AM10" s="201">
        <f>WEEKDAY(DATE($AA$1,$AF$1,23))</f>
        <v>1</v>
      </c>
      <c r="AN10" s="201">
        <f>WEEKDAY(DATE($AA$1,$AF$1,24))</f>
        <v>2</v>
      </c>
      <c r="AO10" s="201">
        <f>WEEKDAY(DATE($AA$1,$AF$1,25))</f>
        <v>3</v>
      </c>
      <c r="AP10" s="201">
        <f>WEEKDAY(DATE($AA$1,$AF$1,26))</f>
        <v>4</v>
      </c>
      <c r="AQ10" s="201">
        <f>WEEKDAY(DATE($AA$1,$AF$1,27))</f>
        <v>5</v>
      </c>
      <c r="AR10" s="202">
        <f>WEEKDAY(DATE($AA$1,$AF$1,28))</f>
        <v>6</v>
      </c>
      <c r="AS10" s="203">
        <f>IF(AS9=29,WEEKDAY(DATE($AA$1,$AF$1,29)),0)</f>
        <v>0</v>
      </c>
      <c r="AT10" s="201">
        <f>IF(AT9=30,WEEKDAY(DATE($AA$1,$AF$1,30)),0)</f>
        <v>0</v>
      </c>
      <c r="AU10" s="202">
        <f>IF(AU9=31,WEEKDAY(DATE($AA$1,$AF$1,31)),0)</f>
        <v>0</v>
      </c>
      <c r="AV10" s="838"/>
      <c r="AW10" s="839"/>
      <c r="AX10" s="840"/>
      <c r="AY10" s="856"/>
      <c r="AZ10" s="857"/>
      <c r="BA10" s="858"/>
      <c r="BB10" s="846"/>
      <c r="BC10" s="846"/>
      <c r="BD10" s="846"/>
      <c r="BE10" s="846"/>
      <c r="BF10" s="846"/>
      <c r="BG10" s="847"/>
    </row>
    <row r="11" spans="1:59" ht="39.75" customHeight="1" thickBot="1" x14ac:dyDescent="0.35">
      <c r="A11" s="888"/>
      <c r="B11" s="889"/>
      <c r="C11" s="889"/>
      <c r="D11" s="889"/>
      <c r="E11" s="889"/>
      <c r="F11" s="839"/>
      <c r="G11" s="839"/>
      <c r="H11" s="909"/>
      <c r="I11" s="910"/>
      <c r="J11" s="910"/>
      <c r="K11" s="889"/>
      <c r="L11" s="889"/>
      <c r="M11" s="889"/>
      <c r="N11" s="889"/>
      <c r="O11" s="889"/>
      <c r="P11" s="913"/>
      <c r="Q11" s="208" t="str">
        <f>IF(Q10=1,"日",IF(Q10=2,"月",IF(Q10=3,"火",IF(Q10=4,"水",IF(Q10=5,"木",IF(Q10=6,"金","土"))))))</f>
        <v>土</v>
      </c>
      <c r="R11" s="206" t="str">
        <f t="shared" ref="R11:X11" si="0">IF(R10=1,"日",IF(R10=2,"月",IF(R10=3,"火",IF(R10=4,"水",IF(R10=5,"木",IF(R10=6,"金","土"))))))</f>
        <v>日</v>
      </c>
      <c r="S11" s="206" t="str">
        <f t="shared" si="0"/>
        <v>月</v>
      </c>
      <c r="T11" s="206" t="str">
        <f t="shared" si="0"/>
        <v>火</v>
      </c>
      <c r="U11" s="206" t="str">
        <f t="shared" si="0"/>
        <v>水</v>
      </c>
      <c r="V11" s="206" t="str">
        <f t="shared" si="0"/>
        <v>木</v>
      </c>
      <c r="W11" s="207" t="str">
        <f t="shared" si="0"/>
        <v>金</v>
      </c>
      <c r="X11" s="208" t="str">
        <f t="shared" si="0"/>
        <v>土</v>
      </c>
      <c r="Y11" s="206" t="str">
        <f t="shared" ref="Y11" si="1">IF(Y10=1,"日",IF(Y10=2,"月",IF(Y10=3,"火",IF(Y10=4,"水",IF(Y10=5,"木",IF(Y10=6,"金","土"))))))</f>
        <v>日</v>
      </c>
      <c r="Z11" s="206" t="str">
        <f t="shared" ref="Z11" si="2">IF(Z10=1,"日",IF(Z10=2,"月",IF(Z10=3,"火",IF(Z10=4,"水",IF(Z10=5,"木",IF(Z10=6,"金","土"))))))</f>
        <v>月</v>
      </c>
      <c r="AA11" s="206" t="str">
        <f t="shared" ref="AA11" si="3">IF(AA10=1,"日",IF(AA10=2,"月",IF(AA10=3,"火",IF(AA10=4,"水",IF(AA10=5,"木",IF(AA10=6,"金","土"))))))</f>
        <v>火</v>
      </c>
      <c r="AB11" s="206" t="str">
        <f t="shared" ref="AB11" si="4">IF(AB10=1,"日",IF(AB10=2,"月",IF(AB10=3,"火",IF(AB10=4,"水",IF(AB10=5,"木",IF(AB10=6,"金","土"))))))</f>
        <v>水</v>
      </c>
      <c r="AC11" s="206" t="str">
        <f t="shared" ref="AC11" si="5">IF(AC10=1,"日",IF(AC10=2,"月",IF(AC10=3,"火",IF(AC10=4,"水",IF(AC10=5,"木",IF(AC10=6,"金","土"))))))</f>
        <v>木</v>
      </c>
      <c r="AD11" s="209" t="str">
        <f t="shared" ref="AD11:AE11" si="6">IF(AD10=1,"日",IF(AD10=2,"月",IF(AD10=3,"火",IF(AD10=4,"水",IF(AD10=5,"木",IF(AD10=6,"金","土"))))))</f>
        <v>金</v>
      </c>
      <c r="AE11" s="205" t="str">
        <f t="shared" si="6"/>
        <v>土</v>
      </c>
      <c r="AF11" s="206" t="str">
        <f t="shared" ref="AF11" si="7">IF(AF10=1,"日",IF(AF10=2,"月",IF(AF10=3,"火",IF(AF10=4,"水",IF(AF10=5,"木",IF(AF10=6,"金","土"))))))</f>
        <v>日</v>
      </c>
      <c r="AG11" s="206" t="str">
        <f t="shared" ref="AG11" si="8">IF(AG10=1,"日",IF(AG10=2,"月",IF(AG10=3,"火",IF(AG10=4,"水",IF(AG10=5,"木",IF(AG10=6,"金","土"))))))</f>
        <v>月</v>
      </c>
      <c r="AH11" s="206" t="str">
        <f t="shared" ref="AH11" si="9">IF(AH10=1,"日",IF(AH10=2,"月",IF(AH10=3,"火",IF(AH10=4,"水",IF(AH10=5,"木",IF(AH10=6,"金","土"))))))</f>
        <v>火</v>
      </c>
      <c r="AI11" s="206" t="str">
        <f t="shared" ref="AI11" si="10">IF(AI10=1,"日",IF(AI10=2,"月",IF(AI10=3,"火",IF(AI10=4,"水",IF(AI10=5,"木",IF(AI10=6,"金","土"))))))</f>
        <v>水</v>
      </c>
      <c r="AJ11" s="206" t="str">
        <f t="shared" ref="AJ11" si="11">IF(AJ10=1,"日",IF(AJ10=2,"月",IF(AJ10=3,"火",IF(AJ10=4,"水",IF(AJ10=5,"木",IF(AJ10=6,"金","土"))))))</f>
        <v>木</v>
      </c>
      <c r="AK11" s="207" t="str">
        <f t="shared" ref="AK11:AL11" si="12">IF(AK10=1,"日",IF(AK10=2,"月",IF(AK10=3,"火",IF(AK10=4,"水",IF(AK10=5,"木",IF(AK10=6,"金","土"))))))</f>
        <v>金</v>
      </c>
      <c r="AL11" s="205" t="str">
        <f t="shared" si="12"/>
        <v>土</v>
      </c>
      <c r="AM11" s="206" t="str">
        <f t="shared" ref="AM11" si="13">IF(AM10=1,"日",IF(AM10=2,"月",IF(AM10=3,"火",IF(AM10=4,"水",IF(AM10=5,"木",IF(AM10=6,"金","土"))))))</f>
        <v>日</v>
      </c>
      <c r="AN11" s="206" t="str">
        <f t="shared" ref="AN11" si="14">IF(AN10=1,"日",IF(AN10=2,"月",IF(AN10=3,"火",IF(AN10=4,"水",IF(AN10=5,"木",IF(AN10=6,"金","土"))))))</f>
        <v>月</v>
      </c>
      <c r="AO11" s="206" t="str">
        <f t="shared" ref="AO11" si="15">IF(AO10=1,"日",IF(AO10=2,"月",IF(AO10=3,"火",IF(AO10=4,"水",IF(AO10=5,"木",IF(AO10=6,"金","土"))))))</f>
        <v>火</v>
      </c>
      <c r="AP11" s="206" t="str">
        <f t="shared" ref="AP11" si="16">IF(AP10=1,"日",IF(AP10=2,"月",IF(AP10=3,"火",IF(AP10=4,"水",IF(AP10=5,"木",IF(AP10=6,"金","土"))))))</f>
        <v>水</v>
      </c>
      <c r="AQ11" s="206" t="str">
        <f t="shared" ref="AQ11" si="17">IF(AQ10=1,"日",IF(AQ10=2,"月",IF(AQ10=3,"火",IF(AQ10=4,"水",IF(AQ10=5,"木",IF(AQ10=6,"金","土"))))))</f>
        <v>木</v>
      </c>
      <c r="AR11" s="207" t="str">
        <f t="shared" ref="AR11" si="18">IF(AR10=1,"日",IF(AR10=2,"月",IF(AR10=3,"火",IF(AR10=4,"水",IF(AR10=5,"木",IF(AR10=6,"金","土"))))))</f>
        <v>金</v>
      </c>
      <c r="AS11" s="208" t="str">
        <f>IF(AS10=1,"日",IF(AS10=2,"月",IF(AS10=3,"火",IF(AS10=4,"水",IF(AS10=5,"木",IF(AS10=6,"金",IF(AS10=0,"","土")))))))</f>
        <v/>
      </c>
      <c r="AT11" s="206" t="str">
        <f>IF(AT10=1,"日",IF(AT10=2,"月",IF(AT10=3,"火",IF(AT10=4,"水",IF(AT10=5,"木",IF(AT10=6,"金",IF(AT10=0,"","土")))))))</f>
        <v/>
      </c>
      <c r="AU11" s="207" t="str">
        <f>IF(AU10=1,"日",IF(AU10=2,"月",IF(AU10=3,"火",IF(AU10=4,"水",IF(AU10=5,"木",IF(AU10=6,"金",IF(AU10=0,"","土")))))))</f>
        <v/>
      </c>
      <c r="AV11" s="841"/>
      <c r="AW11" s="842"/>
      <c r="AX11" s="843"/>
      <c r="AY11" s="859"/>
      <c r="AZ11" s="860"/>
      <c r="BA11" s="861"/>
      <c r="BB11" s="848"/>
      <c r="BC11" s="848"/>
      <c r="BD11" s="848"/>
      <c r="BE11" s="848"/>
      <c r="BF11" s="848"/>
      <c r="BG11" s="849"/>
    </row>
    <row r="12" spans="1:59" ht="42.75" customHeight="1" x14ac:dyDescent="0.3">
      <c r="A12" s="863"/>
      <c r="B12" s="864"/>
      <c r="C12" s="864"/>
      <c r="D12" s="864"/>
      <c r="E12" s="864"/>
      <c r="F12" s="869"/>
      <c r="G12" s="869"/>
      <c r="H12" s="914"/>
      <c r="I12" s="914"/>
      <c r="J12" s="914"/>
      <c r="K12" s="915"/>
      <c r="L12" s="915"/>
      <c r="M12" s="915"/>
      <c r="N12" s="915"/>
      <c r="O12" s="915"/>
      <c r="P12" s="916"/>
      <c r="Q12" s="272"/>
      <c r="R12" s="224"/>
      <c r="S12" s="224"/>
      <c r="T12" s="224"/>
      <c r="U12" s="224"/>
      <c r="V12" s="224"/>
      <c r="W12" s="225"/>
      <c r="X12" s="226"/>
      <c r="Y12" s="226"/>
      <c r="Z12" s="226"/>
      <c r="AA12" s="226"/>
      <c r="AB12" s="226"/>
      <c r="AC12" s="227"/>
      <c r="AD12" s="228"/>
      <c r="AE12" s="229"/>
      <c r="AF12" s="228"/>
      <c r="AG12" s="227"/>
      <c r="AH12" s="230"/>
      <c r="AI12" s="227"/>
      <c r="AJ12" s="227"/>
      <c r="AK12" s="231"/>
      <c r="AL12" s="229"/>
      <c r="AM12" s="227"/>
      <c r="AN12" s="226"/>
      <c r="AO12" s="226"/>
      <c r="AP12" s="226"/>
      <c r="AQ12" s="227"/>
      <c r="AR12" s="228"/>
      <c r="AS12" s="232"/>
      <c r="AT12" s="227"/>
      <c r="AU12" s="231"/>
      <c r="AV12" s="865">
        <f t="shared" ref="AV12:AV23" si="19">IF($BB$4="４週",SUM(Q12:AR12),IF($BB$4="暦月",SUM(Q12:AR12),""))</f>
        <v>0</v>
      </c>
      <c r="AW12" s="824"/>
      <c r="AX12" s="866"/>
      <c r="AY12" s="823">
        <f>IF($BB$4="４週",AV12/4,IF($BB$4="暦月",AV12/($BB$7/7),""))</f>
        <v>0</v>
      </c>
      <c r="AZ12" s="824"/>
      <c r="BA12" s="825"/>
      <c r="BB12" s="867"/>
      <c r="BC12" s="867"/>
      <c r="BD12" s="867"/>
      <c r="BE12" s="867"/>
      <c r="BF12" s="867"/>
      <c r="BG12" s="868"/>
    </row>
    <row r="13" spans="1:59" ht="42.75" customHeight="1" x14ac:dyDescent="0.3">
      <c r="A13" s="817"/>
      <c r="B13" s="818"/>
      <c r="C13" s="818"/>
      <c r="D13" s="818"/>
      <c r="E13" s="818"/>
      <c r="F13" s="808"/>
      <c r="G13" s="808"/>
      <c r="H13" s="808"/>
      <c r="I13" s="808"/>
      <c r="J13" s="808"/>
      <c r="K13" s="809"/>
      <c r="L13" s="809"/>
      <c r="M13" s="809"/>
      <c r="N13" s="809"/>
      <c r="O13" s="809"/>
      <c r="P13" s="891"/>
      <c r="Q13" s="236"/>
      <c r="R13" s="234"/>
      <c r="S13" s="234"/>
      <c r="T13" s="234"/>
      <c r="U13" s="234"/>
      <c r="V13" s="234"/>
      <c r="W13" s="235"/>
      <c r="X13" s="236"/>
      <c r="Y13" s="234"/>
      <c r="Z13" s="234"/>
      <c r="AA13" s="234"/>
      <c r="AB13" s="234"/>
      <c r="AC13" s="234"/>
      <c r="AD13" s="237"/>
      <c r="AE13" s="233"/>
      <c r="AF13" s="234"/>
      <c r="AG13" s="234"/>
      <c r="AH13" s="234"/>
      <c r="AI13" s="234"/>
      <c r="AJ13" s="234"/>
      <c r="AK13" s="235"/>
      <c r="AL13" s="233"/>
      <c r="AM13" s="234"/>
      <c r="AN13" s="234"/>
      <c r="AO13" s="234"/>
      <c r="AP13" s="234"/>
      <c r="AQ13" s="234"/>
      <c r="AR13" s="237"/>
      <c r="AS13" s="233"/>
      <c r="AT13" s="234"/>
      <c r="AU13" s="235"/>
      <c r="AV13" s="826">
        <f t="shared" si="19"/>
        <v>0</v>
      </c>
      <c r="AW13" s="827"/>
      <c r="AX13" s="828"/>
      <c r="AY13" s="823">
        <f t="shared" ref="AY13:AY22" si="20">IF($BB$4="４週",AV13/4,IF($BB$4="暦月",AV13/($BB$7/7),""))</f>
        <v>0</v>
      </c>
      <c r="AZ13" s="824"/>
      <c r="BA13" s="825"/>
      <c r="BB13" s="813"/>
      <c r="BC13" s="813"/>
      <c r="BD13" s="813"/>
      <c r="BE13" s="813"/>
      <c r="BF13" s="813"/>
      <c r="BG13" s="814"/>
    </row>
    <row r="14" spans="1:59" ht="42.75" customHeight="1" x14ac:dyDescent="0.3">
      <c r="A14" s="817"/>
      <c r="B14" s="818"/>
      <c r="C14" s="818"/>
      <c r="D14" s="818"/>
      <c r="E14" s="818"/>
      <c r="F14" s="808"/>
      <c r="G14" s="808"/>
      <c r="H14" s="808"/>
      <c r="I14" s="808"/>
      <c r="J14" s="808"/>
      <c r="K14" s="809"/>
      <c r="L14" s="809"/>
      <c r="M14" s="809"/>
      <c r="N14" s="809"/>
      <c r="O14" s="809"/>
      <c r="P14" s="891"/>
      <c r="Q14" s="244"/>
      <c r="R14" s="234"/>
      <c r="S14" s="234"/>
      <c r="T14" s="234"/>
      <c r="U14" s="234"/>
      <c r="V14" s="234"/>
      <c r="W14" s="235"/>
      <c r="X14" s="236"/>
      <c r="Y14" s="234"/>
      <c r="Z14" s="234"/>
      <c r="AA14" s="234"/>
      <c r="AB14" s="234"/>
      <c r="AC14" s="234"/>
      <c r="AD14" s="237"/>
      <c r="AE14" s="233"/>
      <c r="AF14" s="234"/>
      <c r="AG14" s="234"/>
      <c r="AH14" s="234"/>
      <c r="AI14" s="234"/>
      <c r="AJ14" s="234"/>
      <c r="AK14" s="239"/>
      <c r="AL14" s="233"/>
      <c r="AM14" s="234"/>
      <c r="AN14" s="234"/>
      <c r="AO14" s="234"/>
      <c r="AP14" s="234"/>
      <c r="AQ14" s="234"/>
      <c r="AR14" s="240"/>
      <c r="AS14" s="238"/>
      <c r="AT14" s="241"/>
      <c r="AU14" s="239"/>
      <c r="AV14" s="826">
        <f t="shared" si="19"/>
        <v>0</v>
      </c>
      <c r="AW14" s="827"/>
      <c r="AX14" s="828"/>
      <c r="AY14" s="823">
        <f t="shared" si="20"/>
        <v>0</v>
      </c>
      <c r="AZ14" s="824"/>
      <c r="BA14" s="825"/>
      <c r="BB14" s="813"/>
      <c r="BC14" s="813"/>
      <c r="BD14" s="813"/>
      <c r="BE14" s="813"/>
      <c r="BF14" s="813"/>
      <c r="BG14" s="814"/>
    </row>
    <row r="15" spans="1:59" ht="42.75" customHeight="1" x14ac:dyDescent="0.3">
      <c r="A15" s="817"/>
      <c r="B15" s="818"/>
      <c r="C15" s="818"/>
      <c r="D15" s="818"/>
      <c r="E15" s="818"/>
      <c r="F15" s="808"/>
      <c r="G15" s="808"/>
      <c r="H15" s="808"/>
      <c r="I15" s="808"/>
      <c r="J15" s="808"/>
      <c r="K15" s="809"/>
      <c r="L15" s="809"/>
      <c r="M15" s="809"/>
      <c r="N15" s="809"/>
      <c r="O15" s="809"/>
      <c r="P15" s="891"/>
      <c r="Q15" s="244"/>
      <c r="R15" s="234"/>
      <c r="S15" s="234"/>
      <c r="T15" s="234"/>
      <c r="U15" s="234"/>
      <c r="V15" s="234"/>
      <c r="W15" s="239"/>
      <c r="X15" s="236"/>
      <c r="Y15" s="234"/>
      <c r="Z15" s="234"/>
      <c r="AA15" s="234"/>
      <c r="AB15" s="234"/>
      <c r="AC15" s="234"/>
      <c r="AD15" s="240"/>
      <c r="AE15" s="233"/>
      <c r="AF15" s="234"/>
      <c r="AG15" s="234"/>
      <c r="AH15" s="234"/>
      <c r="AI15" s="234"/>
      <c r="AJ15" s="234"/>
      <c r="AK15" s="239"/>
      <c r="AL15" s="233"/>
      <c r="AM15" s="234"/>
      <c r="AN15" s="234"/>
      <c r="AO15" s="234"/>
      <c r="AP15" s="234"/>
      <c r="AQ15" s="234"/>
      <c r="AR15" s="240"/>
      <c r="AS15" s="238"/>
      <c r="AT15" s="241"/>
      <c r="AU15" s="239"/>
      <c r="AV15" s="826">
        <f t="shared" si="19"/>
        <v>0</v>
      </c>
      <c r="AW15" s="827"/>
      <c r="AX15" s="828"/>
      <c r="AY15" s="823">
        <f t="shared" si="20"/>
        <v>0</v>
      </c>
      <c r="AZ15" s="824"/>
      <c r="BA15" s="825"/>
      <c r="BB15" s="813"/>
      <c r="BC15" s="813"/>
      <c r="BD15" s="813"/>
      <c r="BE15" s="813"/>
      <c r="BF15" s="813"/>
      <c r="BG15" s="814"/>
    </row>
    <row r="16" spans="1:59" ht="42.75" customHeight="1" x14ac:dyDescent="0.3">
      <c r="A16" s="817"/>
      <c r="B16" s="818"/>
      <c r="C16" s="818"/>
      <c r="D16" s="818"/>
      <c r="E16" s="818"/>
      <c r="F16" s="808"/>
      <c r="G16" s="808"/>
      <c r="H16" s="808"/>
      <c r="I16" s="808"/>
      <c r="J16" s="808"/>
      <c r="K16" s="809"/>
      <c r="L16" s="809"/>
      <c r="M16" s="809"/>
      <c r="N16" s="809"/>
      <c r="O16" s="809"/>
      <c r="P16" s="891"/>
      <c r="Q16" s="244"/>
      <c r="R16" s="234"/>
      <c r="S16" s="234"/>
      <c r="T16" s="234"/>
      <c r="U16" s="234"/>
      <c r="V16" s="234"/>
      <c r="W16" s="239"/>
      <c r="X16" s="236"/>
      <c r="Y16" s="234"/>
      <c r="Z16" s="234"/>
      <c r="AA16" s="234"/>
      <c r="AB16" s="234"/>
      <c r="AC16" s="234"/>
      <c r="AD16" s="240"/>
      <c r="AE16" s="233"/>
      <c r="AF16" s="234"/>
      <c r="AG16" s="234"/>
      <c r="AH16" s="234"/>
      <c r="AI16" s="234"/>
      <c r="AJ16" s="234"/>
      <c r="AK16" s="239"/>
      <c r="AL16" s="233"/>
      <c r="AM16" s="234"/>
      <c r="AN16" s="234"/>
      <c r="AO16" s="234"/>
      <c r="AP16" s="234"/>
      <c r="AQ16" s="234"/>
      <c r="AR16" s="240"/>
      <c r="AS16" s="238"/>
      <c r="AT16" s="241"/>
      <c r="AU16" s="239"/>
      <c r="AV16" s="826">
        <f t="shared" si="19"/>
        <v>0</v>
      </c>
      <c r="AW16" s="827"/>
      <c r="AX16" s="828"/>
      <c r="AY16" s="823">
        <f t="shared" si="20"/>
        <v>0</v>
      </c>
      <c r="AZ16" s="824"/>
      <c r="BA16" s="825"/>
      <c r="BB16" s="813"/>
      <c r="BC16" s="813"/>
      <c r="BD16" s="813"/>
      <c r="BE16" s="813"/>
      <c r="BF16" s="813"/>
      <c r="BG16" s="814"/>
    </row>
    <row r="17" spans="1:59" ht="42.75" customHeight="1" x14ac:dyDescent="0.3">
      <c r="A17" s="817"/>
      <c r="B17" s="818"/>
      <c r="C17" s="818"/>
      <c r="D17" s="818"/>
      <c r="E17" s="818"/>
      <c r="F17" s="808"/>
      <c r="G17" s="808"/>
      <c r="H17" s="808"/>
      <c r="I17" s="808"/>
      <c r="J17" s="808"/>
      <c r="K17" s="809"/>
      <c r="L17" s="809"/>
      <c r="M17" s="809"/>
      <c r="N17" s="809"/>
      <c r="O17" s="809"/>
      <c r="P17" s="891"/>
      <c r="Q17" s="244"/>
      <c r="R17" s="234"/>
      <c r="S17" s="234"/>
      <c r="T17" s="234"/>
      <c r="U17" s="234"/>
      <c r="V17" s="234"/>
      <c r="W17" s="239"/>
      <c r="X17" s="236"/>
      <c r="Y17" s="234"/>
      <c r="Z17" s="234"/>
      <c r="AA17" s="234"/>
      <c r="AB17" s="234"/>
      <c r="AC17" s="234"/>
      <c r="AD17" s="240"/>
      <c r="AE17" s="233"/>
      <c r="AF17" s="234"/>
      <c r="AG17" s="234"/>
      <c r="AH17" s="234"/>
      <c r="AI17" s="234"/>
      <c r="AJ17" s="234"/>
      <c r="AK17" s="239"/>
      <c r="AL17" s="233"/>
      <c r="AM17" s="234"/>
      <c r="AN17" s="234"/>
      <c r="AO17" s="234"/>
      <c r="AP17" s="234"/>
      <c r="AQ17" s="234"/>
      <c r="AR17" s="240"/>
      <c r="AS17" s="238"/>
      <c r="AT17" s="241"/>
      <c r="AU17" s="239"/>
      <c r="AV17" s="826">
        <f t="shared" si="19"/>
        <v>0</v>
      </c>
      <c r="AW17" s="827"/>
      <c r="AX17" s="828"/>
      <c r="AY17" s="823">
        <f t="shared" si="20"/>
        <v>0</v>
      </c>
      <c r="AZ17" s="824"/>
      <c r="BA17" s="825"/>
      <c r="BB17" s="813"/>
      <c r="BC17" s="813"/>
      <c r="BD17" s="813"/>
      <c r="BE17" s="813"/>
      <c r="BF17" s="813"/>
      <c r="BG17" s="814"/>
    </row>
    <row r="18" spans="1:59" ht="42.75" customHeight="1" x14ac:dyDescent="0.3">
      <c r="A18" s="817"/>
      <c r="B18" s="818"/>
      <c r="C18" s="818"/>
      <c r="D18" s="818"/>
      <c r="E18" s="818"/>
      <c r="F18" s="808"/>
      <c r="G18" s="808"/>
      <c r="H18" s="808"/>
      <c r="I18" s="808"/>
      <c r="J18" s="808"/>
      <c r="K18" s="809"/>
      <c r="L18" s="809"/>
      <c r="M18" s="809"/>
      <c r="N18" s="809"/>
      <c r="O18" s="809"/>
      <c r="P18" s="891"/>
      <c r="Q18" s="244"/>
      <c r="R18" s="234"/>
      <c r="S18" s="234"/>
      <c r="T18" s="234"/>
      <c r="U18" s="234"/>
      <c r="V18" s="234"/>
      <c r="W18" s="239"/>
      <c r="X18" s="236"/>
      <c r="Y18" s="234"/>
      <c r="Z18" s="234"/>
      <c r="AA18" s="234"/>
      <c r="AB18" s="234"/>
      <c r="AC18" s="234"/>
      <c r="AD18" s="240"/>
      <c r="AE18" s="233"/>
      <c r="AF18" s="234"/>
      <c r="AG18" s="234"/>
      <c r="AH18" s="234"/>
      <c r="AI18" s="234"/>
      <c r="AJ18" s="234"/>
      <c r="AK18" s="239"/>
      <c r="AL18" s="233"/>
      <c r="AM18" s="234"/>
      <c r="AN18" s="234"/>
      <c r="AO18" s="234"/>
      <c r="AP18" s="234"/>
      <c r="AQ18" s="234"/>
      <c r="AR18" s="240"/>
      <c r="AS18" s="238"/>
      <c r="AT18" s="241"/>
      <c r="AU18" s="239"/>
      <c r="AV18" s="826">
        <f t="shared" si="19"/>
        <v>0</v>
      </c>
      <c r="AW18" s="827"/>
      <c r="AX18" s="828"/>
      <c r="AY18" s="823">
        <f t="shared" si="20"/>
        <v>0</v>
      </c>
      <c r="AZ18" s="824"/>
      <c r="BA18" s="825"/>
      <c r="BB18" s="813"/>
      <c r="BC18" s="813"/>
      <c r="BD18" s="813"/>
      <c r="BE18" s="813"/>
      <c r="BF18" s="813"/>
      <c r="BG18" s="814"/>
    </row>
    <row r="19" spans="1:59" ht="42.75" customHeight="1" x14ac:dyDescent="0.3">
      <c r="A19" s="817"/>
      <c r="B19" s="818"/>
      <c r="C19" s="818"/>
      <c r="D19" s="818"/>
      <c r="E19" s="818"/>
      <c r="F19" s="808"/>
      <c r="G19" s="808"/>
      <c r="H19" s="808"/>
      <c r="I19" s="808"/>
      <c r="J19" s="808"/>
      <c r="K19" s="809"/>
      <c r="L19" s="809"/>
      <c r="M19" s="809"/>
      <c r="N19" s="809"/>
      <c r="O19" s="809"/>
      <c r="P19" s="891"/>
      <c r="Q19" s="243"/>
      <c r="R19" s="234"/>
      <c r="S19" s="234"/>
      <c r="T19" s="234"/>
      <c r="U19" s="234"/>
      <c r="V19" s="234"/>
      <c r="W19" s="239"/>
      <c r="X19" s="243"/>
      <c r="Y19" s="234"/>
      <c r="Z19" s="227"/>
      <c r="AA19" s="234"/>
      <c r="AB19" s="234"/>
      <c r="AC19" s="234"/>
      <c r="AD19" s="240"/>
      <c r="AE19" s="238"/>
      <c r="AF19" s="234"/>
      <c r="AG19" s="234"/>
      <c r="AH19" s="234"/>
      <c r="AI19" s="234"/>
      <c r="AJ19" s="234"/>
      <c r="AK19" s="239"/>
      <c r="AL19" s="233"/>
      <c r="AM19" s="234"/>
      <c r="AN19" s="234"/>
      <c r="AO19" s="234"/>
      <c r="AP19" s="234"/>
      <c r="AQ19" s="234"/>
      <c r="AR19" s="240"/>
      <c r="AS19" s="238"/>
      <c r="AT19" s="241"/>
      <c r="AU19" s="239"/>
      <c r="AV19" s="826">
        <f t="shared" si="19"/>
        <v>0</v>
      </c>
      <c r="AW19" s="827"/>
      <c r="AX19" s="828"/>
      <c r="AY19" s="823">
        <f t="shared" si="20"/>
        <v>0</v>
      </c>
      <c r="AZ19" s="824"/>
      <c r="BA19" s="825"/>
      <c r="BB19" s="813"/>
      <c r="BC19" s="813"/>
      <c r="BD19" s="813"/>
      <c r="BE19" s="813"/>
      <c r="BF19" s="813"/>
      <c r="BG19" s="814"/>
    </row>
    <row r="20" spans="1:59" ht="42.75" customHeight="1" x14ac:dyDescent="0.3">
      <c r="A20" s="817"/>
      <c r="B20" s="818"/>
      <c r="C20" s="818"/>
      <c r="D20" s="818"/>
      <c r="E20" s="818"/>
      <c r="F20" s="808"/>
      <c r="G20" s="808"/>
      <c r="H20" s="808"/>
      <c r="I20" s="808"/>
      <c r="J20" s="808"/>
      <c r="K20" s="809"/>
      <c r="L20" s="809"/>
      <c r="M20" s="809"/>
      <c r="N20" s="809"/>
      <c r="O20" s="809"/>
      <c r="P20" s="891"/>
      <c r="Q20" s="244"/>
      <c r="R20" s="234"/>
      <c r="S20" s="234"/>
      <c r="T20" s="234"/>
      <c r="U20" s="234"/>
      <c r="V20" s="234"/>
      <c r="W20" s="235"/>
      <c r="X20" s="236"/>
      <c r="Y20" s="234"/>
      <c r="Z20" s="234"/>
      <c r="AA20" s="234"/>
      <c r="AB20" s="234"/>
      <c r="AC20" s="234"/>
      <c r="AD20" s="237"/>
      <c r="AE20" s="233"/>
      <c r="AF20" s="234"/>
      <c r="AG20" s="234"/>
      <c r="AH20" s="234"/>
      <c r="AI20" s="234"/>
      <c r="AJ20" s="234"/>
      <c r="AK20" s="235"/>
      <c r="AL20" s="233"/>
      <c r="AM20" s="234"/>
      <c r="AN20" s="234"/>
      <c r="AO20" s="234"/>
      <c r="AP20" s="234"/>
      <c r="AQ20" s="234"/>
      <c r="AR20" s="240"/>
      <c r="AS20" s="238"/>
      <c r="AT20" s="241"/>
      <c r="AU20" s="239"/>
      <c r="AV20" s="826">
        <f t="shared" si="19"/>
        <v>0</v>
      </c>
      <c r="AW20" s="827"/>
      <c r="AX20" s="828"/>
      <c r="AY20" s="823">
        <f t="shared" si="20"/>
        <v>0</v>
      </c>
      <c r="AZ20" s="824"/>
      <c r="BA20" s="825"/>
      <c r="BB20" s="813"/>
      <c r="BC20" s="813"/>
      <c r="BD20" s="813"/>
      <c r="BE20" s="813"/>
      <c r="BF20" s="813"/>
      <c r="BG20" s="814"/>
    </row>
    <row r="21" spans="1:59" ht="42.75" customHeight="1" x14ac:dyDescent="0.3">
      <c r="A21" s="817"/>
      <c r="B21" s="818"/>
      <c r="C21" s="818"/>
      <c r="D21" s="818"/>
      <c r="E21" s="818"/>
      <c r="F21" s="808"/>
      <c r="G21" s="808"/>
      <c r="H21" s="808"/>
      <c r="I21" s="808"/>
      <c r="J21" s="808"/>
      <c r="K21" s="809"/>
      <c r="L21" s="809"/>
      <c r="M21" s="809"/>
      <c r="N21" s="809"/>
      <c r="O21" s="809"/>
      <c r="P21" s="891"/>
      <c r="Q21" s="244"/>
      <c r="R21" s="241"/>
      <c r="S21" s="241"/>
      <c r="T21" s="241"/>
      <c r="U21" s="241"/>
      <c r="V21" s="241"/>
      <c r="W21" s="239"/>
      <c r="X21" s="244"/>
      <c r="Y21" s="241"/>
      <c r="Z21" s="241"/>
      <c r="AA21" s="241"/>
      <c r="AB21" s="241"/>
      <c r="AC21" s="241"/>
      <c r="AD21" s="240"/>
      <c r="AE21" s="238"/>
      <c r="AF21" s="241"/>
      <c r="AG21" s="234"/>
      <c r="AH21" s="234"/>
      <c r="AI21" s="241"/>
      <c r="AJ21" s="241"/>
      <c r="AK21" s="239"/>
      <c r="AL21" s="238"/>
      <c r="AM21" s="241"/>
      <c r="AN21" s="241"/>
      <c r="AO21" s="234"/>
      <c r="AP21" s="234"/>
      <c r="AQ21" s="241"/>
      <c r="AR21" s="240"/>
      <c r="AS21" s="238"/>
      <c r="AT21" s="241"/>
      <c r="AU21" s="239"/>
      <c r="AV21" s="826">
        <f t="shared" si="19"/>
        <v>0</v>
      </c>
      <c r="AW21" s="827"/>
      <c r="AX21" s="828"/>
      <c r="AY21" s="823">
        <f t="shared" si="20"/>
        <v>0</v>
      </c>
      <c r="AZ21" s="824"/>
      <c r="BA21" s="825"/>
      <c r="BB21" s="813"/>
      <c r="BC21" s="813"/>
      <c r="BD21" s="813"/>
      <c r="BE21" s="813"/>
      <c r="BF21" s="813"/>
      <c r="BG21" s="814"/>
    </row>
    <row r="22" spans="1:59" ht="42.75" customHeight="1" x14ac:dyDescent="0.3">
      <c r="A22" s="817"/>
      <c r="B22" s="818"/>
      <c r="C22" s="818"/>
      <c r="D22" s="818"/>
      <c r="E22" s="818"/>
      <c r="F22" s="808"/>
      <c r="G22" s="808"/>
      <c r="H22" s="808"/>
      <c r="I22" s="808"/>
      <c r="J22" s="808"/>
      <c r="K22" s="809"/>
      <c r="L22" s="809"/>
      <c r="M22" s="809"/>
      <c r="N22" s="809"/>
      <c r="O22" s="809"/>
      <c r="P22" s="891"/>
      <c r="Q22" s="244"/>
      <c r="R22" s="241"/>
      <c r="S22" s="241"/>
      <c r="T22" s="241"/>
      <c r="U22" s="241"/>
      <c r="V22" s="241"/>
      <c r="W22" s="239"/>
      <c r="X22" s="244"/>
      <c r="Y22" s="241"/>
      <c r="Z22" s="241"/>
      <c r="AA22" s="241"/>
      <c r="AB22" s="241"/>
      <c r="AC22" s="241"/>
      <c r="AD22" s="240"/>
      <c r="AE22" s="238"/>
      <c r="AF22" s="241"/>
      <c r="AG22" s="241"/>
      <c r="AH22" s="241"/>
      <c r="AI22" s="241"/>
      <c r="AJ22" s="241"/>
      <c r="AK22" s="239"/>
      <c r="AL22" s="238"/>
      <c r="AM22" s="241"/>
      <c r="AN22" s="241"/>
      <c r="AO22" s="241"/>
      <c r="AP22" s="241"/>
      <c r="AQ22" s="241"/>
      <c r="AR22" s="240"/>
      <c r="AS22" s="238"/>
      <c r="AT22" s="241"/>
      <c r="AU22" s="239"/>
      <c r="AV22" s="826">
        <f t="shared" si="19"/>
        <v>0</v>
      </c>
      <c r="AW22" s="827"/>
      <c r="AX22" s="828"/>
      <c r="AY22" s="823">
        <f t="shared" si="20"/>
        <v>0</v>
      </c>
      <c r="AZ22" s="824"/>
      <c r="BA22" s="825"/>
      <c r="BB22" s="813"/>
      <c r="BC22" s="813"/>
      <c r="BD22" s="813"/>
      <c r="BE22" s="813"/>
      <c r="BF22" s="813"/>
      <c r="BG22" s="814"/>
    </row>
    <row r="23" spans="1:59" ht="42.75" customHeight="1" x14ac:dyDescent="0.3">
      <c r="A23" s="817"/>
      <c r="B23" s="818"/>
      <c r="C23" s="818"/>
      <c r="D23" s="818"/>
      <c r="E23" s="818"/>
      <c r="F23" s="808"/>
      <c r="G23" s="808"/>
      <c r="H23" s="808"/>
      <c r="I23" s="808"/>
      <c r="J23" s="808"/>
      <c r="K23" s="809"/>
      <c r="L23" s="809"/>
      <c r="M23" s="809"/>
      <c r="N23" s="809"/>
      <c r="O23" s="809"/>
      <c r="P23" s="891"/>
      <c r="Q23" s="248"/>
      <c r="R23" s="246"/>
      <c r="S23" s="246"/>
      <c r="T23" s="246"/>
      <c r="U23" s="246"/>
      <c r="V23" s="246"/>
      <c r="W23" s="247"/>
      <c r="X23" s="248"/>
      <c r="Y23" s="246"/>
      <c r="Z23" s="246"/>
      <c r="AA23" s="246"/>
      <c r="AB23" s="246"/>
      <c r="AC23" s="246"/>
      <c r="AD23" s="249"/>
      <c r="AE23" s="245"/>
      <c r="AF23" s="246"/>
      <c r="AG23" s="246"/>
      <c r="AH23" s="246"/>
      <c r="AI23" s="246"/>
      <c r="AJ23" s="246"/>
      <c r="AK23" s="247"/>
      <c r="AL23" s="245"/>
      <c r="AM23" s="246"/>
      <c r="AN23" s="246"/>
      <c r="AO23" s="246"/>
      <c r="AP23" s="246"/>
      <c r="AQ23" s="246"/>
      <c r="AR23" s="249"/>
      <c r="AS23" s="245"/>
      <c r="AT23" s="246"/>
      <c r="AU23" s="247"/>
      <c r="AV23" s="826">
        <f t="shared" si="19"/>
        <v>0</v>
      </c>
      <c r="AW23" s="827"/>
      <c r="AX23" s="828"/>
      <c r="AY23" s="823">
        <f t="shared" ref="AY23:AY26" si="21">IF($BB$4="４週",AV23/4,IF($BB$4="暦月",AV23/($BB$7/7),""))</f>
        <v>0</v>
      </c>
      <c r="AZ23" s="824"/>
      <c r="BA23" s="825"/>
      <c r="BB23" s="813"/>
      <c r="BC23" s="813"/>
      <c r="BD23" s="813"/>
      <c r="BE23" s="813"/>
      <c r="BF23" s="813"/>
      <c r="BG23" s="814"/>
    </row>
    <row r="24" spans="1:59" ht="42.75" customHeight="1" x14ac:dyDescent="0.3">
      <c r="A24" s="817"/>
      <c r="B24" s="818"/>
      <c r="C24" s="818"/>
      <c r="D24" s="818"/>
      <c r="E24" s="818"/>
      <c r="F24" s="808"/>
      <c r="G24" s="808"/>
      <c r="H24" s="808"/>
      <c r="I24" s="808"/>
      <c r="J24" s="808"/>
      <c r="K24" s="809"/>
      <c r="L24" s="809"/>
      <c r="M24" s="809"/>
      <c r="N24" s="809"/>
      <c r="O24" s="809"/>
      <c r="P24" s="891"/>
      <c r="Q24" s="248"/>
      <c r="R24" s="246"/>
      <c r="S24" s="246"/>
      <c r="T24" s="246"/>
      <c r="U24" s="246"/>
      <c r="V24" s="246"/>
      <c r="W24" s="247"/>
      <c r="X24" s="248"/>
      <c r="Y24" s="246"/>
      <c r="Z24" s="246"/>
      <c r="AA24" s="246"/>
      <c r="AB24" s="246"/>
      <c r="AC24" s="246"/>
      <c r="AD24" s="249"/>
      <c r="AE24" s="245"/>
      <c r="AF24" s="246"/>
      <c r="AG24" s="246"/>
      <c r="AH24" s="246"/>
      <c r="AI24" s="246"/>
      <c r="AJ24" s="246"/>
      <c r="AK24" s="247"/>
      <c r="AL24" s="245"/>
      <c r="AM24" s="246"/>
      <c r="AN24" s="246"/>
      <c r="AO24" s="246"/>
      <c r="AP24" s="246"/>
      <c r="AQ24" s="246"/>
      <c r="AR24" s="249"/>
      <c r="AS24" s="245"/>
      <c r="AT24" s="246"/>
      <c r="AU24" s="247"/>
      <c r="AV24" s="826">
        <f t="shared" ref="AV24:AV27" si="22">IF($BB$4="４週",SUM(Q24:AR24),IF($BB$4="暦月",SUM(Q24:AR24),""))</f>
        <v>0</v>
      </c>
      <c r="AW24" s="827"/>
      <c r="AX24" s="828"/>
      <c r="AY24" s="823">
        <f t="shared" si="21"/>
        <v>0</v>
      </c>
      <c r="AZ24" s="824"/>
      <c r="BA24" s="825"/>
      <c r="BB24" s="813"/>
      <c r="BC24" s="813"/>
      <c r="BD24" s="813"/>
      <c r="BE24" s="813"/>
      <c r="BF24" s="813"/>
      <c r="BG24" s="814"/>
    </row>
    <row r="25" spans="1:59" ht="42.75" customHeight="1" x14ac:dyDescent="0.3">
      <c r="A25" s="817"/>
      <c r="B25" s="818"/>
      <c r="C25" s="818"/>
      <c r="D25" s="818"/>
      <c r="E25" s="818"/>
      <c r="F25" s="808"/>
      <c r="G25" s="808"/>
      <c r="H25" s="808"/>
      <c r="I25" s="808"/>
      <c r="J25" s="808"/>
      <c r="K25" s="809"/>
      <c r="L25" s="809"/>
      <c r="M25" s="809"/>
      <c r="N25" s="809"/>
      <c r="O25" s="809"/>
      <c r="P25" s="891"/>
      <c r="Q25" s="248"/>
      <c r="R25" s="246"/>
      <c r="S25" s="246"/>
      <c r="T25" s="246"/>
      <c r="U25" s="246"/>
      <c r="V25" s="246"/>
      <c r="W25" s="247"/>
      <c r="X25" s="248"/>
      <c r="Y25" s="246"/>
      <c r="Z25" s="246"/>
      <c r="AA25" s="246"/>
      <c r="AB25" s="246"/>
      <c r="AC25" s="246"/>
      <c r="AD25" s="249"/>
      <c r="AE25" s="245"/>
      <c r="AF25" s="246"/>
      <c r="AG25" s="246"/>
      <c r="AH25" s="246"/>
      <c r="AI25" s="246"/>
      <c r="AJ25" s="246"/>
      <c r="AK25" s="247"/>
      <c r="AL25" s="245"/>
      <c r="AM25" s="246"/>
      <c r="AN25" s="246"/>
      <c r="AO25" s="246"/>
      <c r="AP25" s="246"/>
      <c r="AQ25" s="246"/>
      <c r="AR25" s="249"/>
      <c r="AS25" s="245"/>
      <c r="AT25" s="246"/>
      <c r="AU25" s="247"/>
      <c r="AV25" s="826">
        <f t="shared" si="22"/>
        <v>0</v>
      </c>
      <c r="AW25" s="827"/>
      <c r="AX25" s="828"/>
      <c r="AY25" s="823">
        <f t="shared" si="21"/>
        <v>0</v>
      </c>
      <c r="AZ25" s="824"/>
      <c r="BA25" s="825"/>
      <c r="BB25" s="813"/>
      <c r="BC25" s="813"/>
      <c r="BD25" s="813"/>
      <c r="BE25" s="813"/>
      <c r="BF25" s="813"/>
      <c r="BG25" s="814"/>
    </row>
    <row r="26" spans="1:59" ht="42.75" customHeight="1" x14ac:dyDescent="0.3">
      <c r="A26" s="817"/>
      <c r="B26" s="818"/>
      <c r="C26" s="818"/>
      <c r="D26" s="818"/>
      <c r="E26" s="818"/>
      <c r="F26" s="808"/>
      <c r="G26" s="808"/>
      <c r="H26" s="808"/>
      <c r="I26" s="808"/>
      <c r="J26" s="808"/>
      <c r="K26" s="809"/>
      <c r="L26" s="809"/>
      <c r="M26" s="809"/>
      <c r="N26" s="809"/>
      <c r="O26" s="809"/>
      <c r="P26" s="891"/>
      <c r="Q26" s="248"/>
      <c r="R26" s="246"/>
      <c r="S26" s="246"/>
      <c r="T26" s="246"/>
      <c r="U26" s="246"/>
      <c r="V26" s="246"/>
      <c r="W26" s="247"/>
      <c r="X26" s="248"/>
      <c r="Y26" s="246"/>
      <c r="Z26" s="246"/>
      <c r="AA26" s="246"/>
      <c r="AB26" s="246"/>
      <c r="AC26" s="246"/>
      <c r="AD26" s="249"/>
      <c r="AE26" s="245"/>
      <c r="AF26" s="246"/>
      <c r="AG26" s="246"/>
      <c r="AH26" s="246"/>
      <c r="AI26" s="246"/>
      <c r="AJ26" s="246"/>
      <c r="AK26" s="247"/>
      <c r="AL26" s="245"/>
      <c r="AM26" s="246"/>
      <c r="AN26" s="246"/>
      <c r="AO26" s="246"/>
      <c r="AP26" s="246"/>
      <c r="AQ26" s="246"/>
      <c r="AR26" s="249"/>
      <c r="AS26" s="245"/>
      <c r="AT26" s="246"/>
      <c r="AU26" s="247"/>
      <c r="AV26" s="826">
        <f t="shared" si="22"/>
        <v>0</v>
      </c>
      <c r="AW26" s="827"/>
      <c r="AX26" s="828"/>
      <c r="AY26" s="823">
        <f t="shared" si="21"/>
        <v>0</v>
      </c>
      <c r="AZ26" s="824"/>
      <c r="BA26" s="825"/>
      <c r="BB26" s="813"/>
      <c r="BC26" s="813"/>
      <c r="BD26" s="813"/>
      <c r="BE26" s="813"/>
      <c r="BF26" s="813"/>
      <c r="BG26" s="814"/>
    </row>
    <row r="27" spans="1:59" ht="42.75" customHeight="1" x14ac:dyDescent="0.3">
      <c r="A27" s="817"/>
      <c r="B27" s="818"/>
      <c r="C27" s="818"/>
      <c r="D27" s="818"/>
      <c r="E27" s="818"/>
      <c r="F27" s="808"/>
      <c r="G27" s="808"/>
      <c r="H27" s="808"/>
      <c r="I27" s="808"/>
      <c r="J27" s="808"/>
      <c r="K27" s="809"/>
      <c r="L27" s="809"/>
      <c r="M27" s="809"/>
      <c r="N27" s="809"/>
      <c r="O27" s="809"/>
      <c r="P27" s="891"/>
      <c r="Q27" s="248"/>
      <c r="R27" s="246"/>
      <c r="S27" s="246"/>
      <c r="T27" s="246"/>
      <c r="U27" s="246"/>
      <c r="V27" s="246"/>
      <c r="W27" s="247"/>
      <c r="X27" s="248"/>
      <c r="Y27" s="246"/>
      <c r="Z27" s="246"/>
      <c r="AA27" s="246"/>
      <c r="AB27" s="246"/>
      <c r="AC27" s="246"/>
      <c r="AD27" s="249"/>
      <c r="AE27" s="245"/>
      <c r="AF27" s="246"/>
      <c r="AG27" s="246"/>
      <c r="AH27" s="246"/>
      <c r="AI27" s="246"/>
      <c r="AJ27" s="246"/>
      <c r="AK27" s="247"/>
      <c r="AL27" s="245"/>
      <c r="AM27" s="246"/>
      <c r="AN27" s="246"/>
      <c r="AO27" s="246"/>
      <c r="AP27" s="246"/>
      <c r="AQ27" s="246"/>
      <c r="AR27" s="249"/>
      <c r="AS27" s="245"/>
      <c r="AT27" s="246"/>
      <c r="AU27" s="247"/>
      <c r="AV27" s="826">
        <f t="shared" si="22"/>
        <v>0</v>
      </c>
      <c r="AW27" s="827"/>
      <c r="AX27" s="828"/>
      <c r="AY27" s="823">
        <f>IF($BB$4="４週",AV27/4,IF($BB$4="暦月",AV27/($BB$7/7),""))</f>
        <v>0</v>
      </c>
      <c r="AZ27" s="824"/>
      <c r="BA27" s="825"/>
      <c r="BB27" s="813"/>
      <c r="BC27" s="813"/>
      <c r="BD27" s="813"/>
      <c r="BE27" s="813"/>
      <c r="BF27" s="813"/>
      <c r="BG27" s="814"/>
    </row>
    <row r="28" spans="1:59" ht="42.75" customHeight="1" thickBot="1" x14ac:dyDescent="0.35">
      <c r="A28" s="819"/>
      <c r="B28" s="820"/>
      <c r="C28" s="820"/>
      <c r="D28" s="820"/>
      <c r="E28" s="820"/>
      <c r="F28" s="892"/>
      <c r="G28" s="892"/>
      <c r="H28" s="808"/>
      <c r="I28" s="808"/>
      <c r="J28" s="808"/>
      <c r="K28" s="896"/>
      <c r="L28" s="896"/>
      <c r="M28" s="896"/>
      <c r="N28" s="896"/>
      <c r="O28" s="896"/>
      <c r="P28" s="897"/>
      <c r="Q28" s="253"/>
      <c r="R28" s="251"/>
      <c r="S28" s="251"/>
      <c r="T28" s="251"/>
      <c r="U28" s="251"/>
      <c r="V28" s="251"/>
      <c r="W28" s="252"/>
      <c r="X28" s="253"/>
      <c r="Y28" s="251"/>
      <c r="Z28" s="251"/>
      <c r="AA28" s="251"/>
      <c r="AB28" s="251"/>
      <c r="AC28" s="251"/>
      <c r="AD28" s="254"/>
      <c r="AE28" s="250"/>
      <c r="AF28" s="251"/>
      <c r="AG28" s="251"/>
      <c r="AH28" s="251"/>
      <c r="AI28" s="251"/>
      <c r="AJ28" s="251"/>
      <c r="AK28" s="252"/>
      <c r="AL28" s="250"/>
      <c r="AM28" s="251"/>
      <c r="AN28" s="251"/>
      <c r="AO28" s="251"/>
      <c r="AP28" s="251"/>
      <c r="AQ28" s="251"/>
      <c r="AR28" s="254"/>
      <c r="AS28" s="250"/>
      <c r="AT28" s="251"/>
      <c r="AU28" s="252"/>
      <c r="AV28" s="898">
        <f>IF($BB$4="４週",SUM(Q28:AR28),IF($BB$4="暦月",SUM(Q28:AR28),""))</f>
        <v>0</v>
      </c>
      <c r="AW28" s="899"/>
      <c r="AX28" s="900"/>
      <c r="AY28" s="893">
        <f>IF($BB$4="４週",AV28/4,IF($BB$4="暦月",AV28/($BB$7/7),""))</f>
        <v>0</v>
      </c>
      <c r="AZ28" s="894"/>
      <c r="BA28" s="895"/>
      <c r="BB28" s="901"/>
      <c r="BC28" s="901"/>
      <c r="BD28" s="901"/>
      <c r="BE28" s="901"/>
      <c r="BF28" s="901"/>
      <c r="BG28" s="902"/>
    </row>
    <row r="29" spans="1:59" ht="27" customHeight="1" x14ac:dyDescent="0.3">
      <c r="A29" s="821" t="s">
        <v>62</v>
      </c>
      <c r="B29" s="821"/>
      <c r="C29" s="211">
        <v>1</v>
      </c>
      <c r="D29" s="212" t="s">
        <v>110</v>
      </c>
      <c r="E29" s="210"/>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row>
    <row r="30" spans="1:59" ht="27" customHeight="1" x14ac:dyDescent="0.3">
      <c r="A30" s="189"/>
      <c r="B30" s="189"/>
      <c r="C30" s="189">
        <v>2</v>
      </c>
      <c r="D30" s="189" t="s">
        <v>330</v>
      </c>
      <c r="E30" s="210"/>
      <c r="F30" s="189"/>
      <c r="G30" s="214"/>
      <c r="H30" s="214"/>
      <c r="I30" s="189"/>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61"/>
      <c r="BC30" s="261"/>
      <c r="BD30" s="261"/>
      <c r="BE30" s="261"/>
      <c r="BF30" s="261"/>
      <c r="BG30" s="189"/>
    </row>
    <row r="31" spans="1:59" ht="27" customHeight="1" x14ac:dyDescent="0.3">
      <c r="A31" s="189"/>
      <c r="B31" s="189"/>
      <c r="C31" s="189">
        <v>3</v>
      </c>
      <c r="D31" s="189" t="s">
        <v>106</v>
      </c>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row>
    <row r="32" spans="1:59" ht="27" customHeight="1" x14ac:dyDescent="0.3">
      <c r="A32" s="189"/>
      <c r="B32" s="189"/>
      <c r="C32" s="189">
        <v>4</v>
      </c>
      <c r="D32" s="822" t="s">
        <v>99</v>
      </c>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2"/>
      <c r="AN32" s="822"/>
      <c r="AO32" s="822"/>
      <c r="AP32" s="822"/>
      <c r="AQ32" s="822"/>
      <c r="AR32" s="822"/>
      <c r="AS32" s="822"/>
      <c r="AT32" s="822"/>
      <c r="AU32" s="822"/>
      <c r="AV32" s="822"/>
      <c r="AW32" s="822"/>
      <c r="AX32" s="822"/>
      <c r="AY32" s="822"/>
      <c r="AZ32" s="822"/>
      <c r="BA32" s="822"/>
      <c r="BB32" s="822"/>
      <c r="BC32" s="822"/>
      <c r="BD32" s="822"/>
      <c r="BE32" s="822"/>
      <c r="BF32" s="822"/>
      <c r="BG32" s="822"/>
    </row>
    <row r="33" spans="1:59" ht="27" customHeight="1" x14ac:dyDescent="0.3">
      <c r="A33" s="189"/>
      <c r="B33" s="189"/>
      <c r="C33" s="189">
        <v>5</v>
      </c>
      <c r="D33" s="822" t="s">
        <v>331</v>
      </c>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c r="BF33" s="822"/>
      <c r="BG33" s="189"/>
    </row>
    <row r="34" spans="1:59" ht="27" customHeight="1" x14ac:dyDescent="0.3">
      <c r="A34" s="189"/>
      <c r="B34" s="189"/>
      <c r="C34" s="189">
        <v>6</v>
      </c>
      <c r="D34" s="822" t="s">
        <v>332</v>
      </c>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22"/>
      <c r="AY34" s="822"/>
      <c r="AZ34" s="822"/>
      <c r="BA34" s="822"/>
      <c r="BB34" s="822"/>
      <c r="BC34" s="822"/>
      <c r="BD34" s="822"/>
      <c r="BE34" s="822"/>
      <c r="BF34" s="822"/>
      <c r="BG34" s="822"/>
    </row>
    <row r="35" spans="1:59" ht="27" customHeight="1" x14ac:dyDescent="0.3">
      <c r="A35" s="189"/>
      <c r="B35" s="189"/>
      <c r="C35" s="189"/>
      <c r="D35" s="797" t="s">
        <v>355</v>
      </c>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7"/>
      <c r="AY35" s="797"/>
      <c r="AZ35" s="797"/>
      <c r="BA35" s="797"/>
      <c r="BB35" s="797"/>
      <c r="BC35" s="797"/>
      <c r="BD35" s="797"/>
      <c r="BE35" s="797"/>
      <c r="BF35" s="797"/>
      <c r="BG35" s="263"/>
    </row>
    <row r="36" spans="1:59" ht="27" customHeight="1" x14ac:dyDescent="0.3">
      <c r="A36" s="189"/>
      <c r="B36" s="189"/>
      <c r="D36" s="797" t="s">
        <v>356</v>
      </c>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7"/>
      <c r="AY36" s="797"/>
      <c r="AZ36" s="797"/>
      <c r="BA36" s="797"/>
      <c r="BB36" s="797"/>
      <c r="BC36" s="797"/>
      <c r="BD36" s="797"/>
      <c r="BE36" s="797"/>
      <c r="BF36" s="797"/>
      <c r="BG36" s="261"/>
    </row>
    <row r="37" spans="1:59" ht="27" customHeight="1" x14ac:dyDescent="0.3">
      <c r="A37" s="189"/>
      <c r="B37" s="189"/>
      <c r="C37" s="189">
        <v>7</v>
      </c>
      <c r="D37" s="816" t="s">
        <v>234</v>
      </c>
      <c r="E37" s="816"/>
      <c r="F37" s="816"/>
      <c r="G37" s="816"/>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214"/>
      <c r="AL37" s="214"/>
      <c r="AM37" s="214"/>
      <c r="AN37" s="214"/>
      <c r="AO37" s="214"/>
      <c r="AP37" s="214"/>
      <c r="AQ37" s="214"/>
      <c r="AR37" s="214"/>
      <c r="AS37" s="214"/>
      <c r="AT37" s="214"/>
      <c r="AU37" s="214"/>
      <c r="AV37" s="214"/>
      <c r="AW37" s="214"/>
      <c r="AX37" s="214"/>
      <c r="AY37" s="214"/>
      <c r="AZ37" s="214"/>
      <c r="BA37" s="214"/>
      <c r="BB37" s="261"/>
      <c r="BC37" s="261"/>
      <c r="BD37" s="261"/>
      <c r="BE37" s="261"/>
      <c r="BF37" s="261"/>
      <c r="BG37" s="189"/>
    </row>
    <row r="38" spans="1:59" ht="27" customHeight="1" x14ac:dyDescent="0.3">
      <c r="A38" s="189"/>
      <c r="B38" s="189"/>
      <c r="C38" s="189">
        <v>8</v>
      </c>
      <c r="D38" s="275" t="s">
        <v>333</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189"/>
    </row>
    <row r="39" spans="1:59" ht="27" customHeight="1" x14ac:dyDescent="0.3">
      <c r="A39" s="189"/>
      <c r="B39" s="189"/>
      <c r="C39" s="189"/>
      <c r="D39" s="279" t="s">
        <v>235</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6"/>
      <c r="BG39" s="189"/>
    </row>
    <row r="40" spans="1:59" ht="27" customHeight="1" x14ac:dyDescent="0.3">
      <c r="A40" s="189"/>
      <c r="B40" s="189"/>
      <c r="C40" s="189">
        <v>9</v>
      </c>
      <c r="D40" s="275" t="s">
        <v>354</v>
      </c>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60"/>
    </row>
    <row r="41" spans="1:59" ht="27" customHeight="1" x14ac:dyDescent="0.3">
      <c r="A41" s="189"/>
      <c r="B41" s="189"/>
      <c r="C41" s="189">
        <v>10</v>
      </c>
      <c r="D41" s="189" t="s">
        <v>76</v>
      </c>
      <c r="E41" s="189"/>
      <c r="F41" s="189"/>
      <c r="G41" s="189"/>
      <c r="H41" s="189"/>
      <c r="I41" s="189"/>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row>
    <row r="42" spans="1:59" ht="30.75" customHeight="1" x14ac:dyDescent="0.3">
      <c r="C42" s="189">
        <v>11</v>
      </c>
      <c r="D42" s="275" t="s">
        <v>334</v>
      </c>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15"/>
    </row>
    <row r="43" spans="1:59" ht="27.75" customHeight="1" x14ac:dyDescent="0.3">
      <c r="A43" s="816" t="s">
        <v>237</v>
      </c>
      <c r="B43" s="816"/>
      <c r="C43" s="816"/>
      <c r="D43" s="816"/>
      <c r="E43" s="816"/>
      <c r="F43" s="816"/>
      <c r="G43" s="816"/>
      <c r="H43" s="816"/>
      <c r="I43" s="816"/>
      <c r="J43" s="816"/>
      <c r="K43" s="816"/>
      <c r="L43" s="213"/>
      <c r="M43" s="213"/>
      <c r="N43" s="213"/>
      <c r="O43" s="213"/>
    </row>
    <row r="44" spans="1:59" ht="27.75" customHeight="1" x14ac:dyDescent="0.3">
      <c r="C44" s="216" t="s">
        <v>107</v>
      </c>
      <c r="G44" s="216"/>
      <c r="H44" s="217"/>
      <c r="I44" s="216"/>
      <c r="J44" s="216"/>
      <c r="K44" s="217"/>
      <c r="L44" s="217"/>
      <c r="M44" s="217"/>
      <c r="N44" s="217"/>
      <c r="O44" s="217"/>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row>
    <row r="45" spans="1:59" ht="45.75" customHeight="1" x14ac:dyDescent="0.3">
      <c r="C45" s="219"/>
      <c r="D45" s="815" t="s">
        <v>217</v>
      </c>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5"/>
      <c r="AY45" s="815"/>
      <c r="AZ45" s="815"/>
      <c r="BA45" s="815"/>
      <c r="BB45" s="815"/>
      <c r="BC45" s="815"/>
      <c r="BD45" s="815"/>
      <c r="BE45" s="815"/>
      <c r="BF45" s="815"/>
      <c r="BG45" s="220"/>
    </row>
    <row r="46" spans="1:59" ht="27.75" customHeight="1" x14ac:dyDescent="0.3">
      <c r="C46" s="216" t="s">
        <v>108</v>
      </c>
      <c r="G46" s="216"/>
      <c r="H46" s="217"/>
      <c r="I46" s="216"/>
      <c r="J46" s="216"/>
      <c r="K46" s="217"/>
      <c r="L46" s="217"/>
      <c r="M46" s="217"/>
      <c r="N46" s="217"/>
      <c r="O46" s="217"/>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row>
    <row r="47" spans="1:59" ht="45" customHeight="1" x14ac:dyDescent="0.3">
      <c r="D47" s="815" t="s">
        <v>109</v>
      </c>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5"/>
      <c r="AS47" s="815"/>
      <c r="AT47" s="815"/>
      <c r="AU47" s="815"/>
      <c r="AV47" s="815"/>
      <c r="AW47" s="815"/>
      <c r="AX47" s="815"/>
      <c r="AY47" s="815"/>
      <c r="AZ47" s="815"/>
      <c r="BA47" s="815"/>
      <c r="BB47" s="815"/>
      <c r="BC47" s="815"/>
      <c r="BD47" s="815"/>
      <c r="BE47" s="815"/>
      <c r="BF47" s="815"/>
      <c r="BG47" s="220"/>
    </row>
    <row r="49" spans="2:54" x14ac:dyDescent="0.3">
      <c r="B49" s="221" t="s">
        <v>325</v>
      </c>
      <c r="C49" s="221"/>
      <c r="D49" s="221"/>
      <c r="E49" s="221"/>
      <c r="F49" s="221"/>
      <c r="G49" s="221"/>
      <c r="H49" s="221"/>
      <c r="I49" s="221"/>
      <c r="J49" s="221"/>
      <c r="K49" s="221"/>
      <c r="L49" s="221"/>
      <c r="M49" s="221"/>
      <c r="N49" s="221"/>
      <c r="O49" s="221"/>
      <c r="V49" s="185" t="s">
        <v>326</v>
      </c>
      <c r="AO49" s="185" t="s">
        <v>353</v>
      </c>
    </row>
    <row r="50" spans="2:54" x14ac:dyDescent="0.3">
      <c r="B50" s="185" t="s">
        <v>281</v>
      </c>
      <c r="K50" s="904"/>
      <c r="L50" s="904"/>
      <c r="M50" s="904"/>
      <c r="N50" s="904"/>
      <c r="O50" s="904"/>
      <c r="P50" s="904"/>
      <c r="V50" s="804" t="s">
        <v>282</v>
      </c>
      <c r="W50" s="804"/>
      <c r="X50" s="805" t="s">
        <v>283</v>
      </c>
      <c r="Y50" s="805"/>
      <c r="Z50" s="805"/>
      <c r="AA50" s="805"/>
      <c r="AD50" s="805" t="s">
        <v>284</v>
      </c>
      <c r="AE50" s="805"/>
      <c r="AF50" s="805"/>
      <c r="AG50" s="805"/>
      <c r="AH50" s="805"/>
      <c r="AJ50" s="924" t="s">
        <v>285</v>
      </c>
      <c r="AK50" s="924"/>
      <c r="AL50" s="924"/>
      <c r="AM50" s="924"/>
      <c r="AO50" s="804" t="s">
        <v>282</v>
      </c>
      <c r="AP50" s="804"/>
      <c r="AQ50" s="805" t="s">
        <v>283</v>
      </c>
      <c r="AR50" s="805"/>
      <c r="AS50" s="805"/>
      <c r="AT50" s="805"/>
    </row>
    <row r="51" spans="2:54" x14ac:dyDescent="0.3">
      <c r="B51" s="798"/>
      <c r="C51" s="799"/>
      <c r="D51" s="800"/>
      <c r="E51" s="801" t="s">
        <v>286</v>
      </c>
      <c r="F51" s="801"/>
      <c r="G51" s="801" t="s">
        <v>287</v>
      </c>
      <c r="H51" s="801"/>
      <c r="I51" s="801" t="s">
        <v>288</v>
      </c>
      <c r="J51" s="801"/>
      <c r="K51" s="801"/>
      <c r="L51" s="801"/>
      <c r="V51" s="804"/>
      <c r="W51" s="804"/>
      <c r="X51" s="805" t="s">
        <v>290</v>
      </c>
      <c r="Y51" s="805"/>
      <c r="Z51" s="805" t="s">
        <v>291</v>
      </c>
      <c r="AA51" s="805"/>
      <c r="AD51" s="805" t="s">
        <v>290</v>
      </c>
      <c r="AE51" s="805"/>
      <c r="AF51" s="805" t="s">
        <v>291</v>
      </c>
      <c r="AG51" s="805"/>
      <c r="AJ51" s="924" t="s">
        <v>292</v>
      </c>
      <c r="AK51" s="924"/>
      <c r="AL51" s="924"/>
      <c r="AM51" s="924"/>
      <c r="AO51" s="804"/>
      <c r="AP51" s="804"/>
      <c r="AQ51" s="805" t="s">
        <v>290</v>
      </c>
      <c r="AR51" s="805"/>
      <c r="AS51" s="805" t="s">
        <v>291</v>
      </c>
      <c r="AT51" s="805"/>
    </row>
    <row r="52" spans="2:54" x14ac:dyDescent="0.3">
      <c r="B52" s="801" t="s">
        <v>293</v>
      </c>
      <c r="C52" s="801"/>
      <c r="D52" s="801"/>
      <c r="E52" s="807"/>
      <c r="F52" s="807"/>
      <c r="G52" s="807"/>
      <c r="H52" s="807"/>
      <c r="I52" s="807"/>
      <c r="J52" s="807"/>
      <c r="K52" s="806">
        <f>SUM(E52:J52)</f>
        <v>0</v>
      </c>
      <c r="L52" s="806"/>
      <c r="V52" s="801" t="s">
        <v>278</v>
      </c>
      <c r="W52" s="801"/>
      <c r="X52" s="803">
        <f>SUMIFS($AV$12:$AV$28,$A$12:$A$28,"訪問介護員",$F$12:$F$28,"Ａ")+SUMIFS($AV$12:$AV$28,$A$12:$A$28,"サービス提供責任者",$F$12:$F$28,"Ａ")</f>
        <v>0</v>
      </c>
      <c r="Y52" s="803"/>
      <c r="Z52" s="803">
        <f>SUMIFS($AY$12:$AY$28,$A$12:$A$28,"訪問介護員",$F$12:$F$28,"Ａ")+SUMIFS($AY$12:$AY$28,$A$12:$A$28,"サービス提供責任者",$F$12:$F$28,"Ａ")</f>
        <v>0</v>
      </c>
      <c r="AA52" s="803"/>
      <c r="AD52" s="920">
        <f>X52</f>
        <v>0</v>
      </c>
      <c r="AE52" s="921"/>
      <c r="AF52" s="920">
        <f>Z52</f>
        <v>0</v>
      </c>
      <c r="AG52" s="921"/>
      <c r="AK52" s="807">
        <v>0</v>
      </c>
      <c r="AL52" s="807"/>
      <c r="AO52" s="801" t="s">
        <v>278</v>
      </c>
      <c r="AP52" s="801"/>
      <c r="AQ52" s="803">
        <f>SUMIFS($AV$12:$AV$28,$A$12:$A$28,"サービス提供責任者",$F$12:$F$28,"Ａ")</f>
        <v>0</v>
      </c>
      <c r="AR52" s="803"/>
      <c r="AS52" s="803">
        <f>SUMIFS($AY$12:$AY$28,$A$12:$A$28,"サービス提供責任者",$F$12:$F$28,"Ａ")</f>
        <v>0</v>
      </c>
      <c r="AT52" s="803"/>
    </row>
    <row r="53" spans="2:54" x14ac:dyDescent="0.3">
      <c r="B53" s="801" t="s">
        <v>295</v>
      </c>
      <c r="C53" s="801"/>
      <c r="D53" s="801"/>
      <c r="E53" s="807"/>
      <c r="F53" s="807"/>
      <c r="G53" s="807"/>
      <c r="H53" s="807"/>
      <c r="I53" s="807"/>
      <c r="J53" s="807"/>
      <c r="K53" s="806">
        <f>SUM(E53:J53)</f>
        <v>0</v>
      </c>
      <c r="L53" s="806"/>
      <c r="V53" s="801" t="s">
        <v>294</v>
      </c>
      <c r="W53" s="801"/>
      <c r="X53" s="803">
        <f>SUMIFS($AV$12:$AV$28,$A$12:$A$28,"訪問介護員",$F$12:$F$28,"Ｂ")+SUMIFS($AV$12:$AV$28,$A$12:$A$28,"サービス提供責任者",$F$12:$F$28,"Ｂ")</f>
        <v>0</v>
      </c>
      <c r="Y53" s="803"/>
      <c r="Z53" s="803">
        <f>SUMIFS($AY$12:$AY$28,$A$12:$A$28,"訪問介護員",$F$12:$F$28,"Ｂ")+SUMIFS($AY$12:$AY$28,$A$12:$A$28,"サービス提供責任者",$F$12:$F$28,"Ｂ")</f>
        <v>0</v>
      </c>
      <c r="AA53" s="803"/>
      <c r="AD53" s="920">
        <f t="shared" ref="AD53:AD55" si="23">X53</f>
        <v>0</v>
      </c>
      <c r="AE53" s="921"/>
      <c r="AF53" s="920">
        <f t="shared" ref="AF53:AF55" si="24">Z53</f>
        <v>0</v>
      </c>
      <c r="AG53" s="921"/>
      <c r="AK53" s="807">
        <v>0</v>
      </c>
      <c r="AL53" s="807"/>
      <c r="AO53" s="801" t="s">
        <v>294</v>
      </c>
      <c r="AP53" s="801"/>
      <c r="AQ53" s="803">
        <f>SUMIFS($AV$12:$AV$28,$A$12:$A$28,"サービス提供責任者",$F$12:$F$28,"Ｂ")</f>
        <v>0</v>
      </c>
      <c r="AR53" s="803"/>
      <c r="AS53" s="803">
        <f>SUMIFS($AY$12:$AY$28,$A$12:$A$28,"サービス提供責任者",$F$12:$F$28,"Ｂ")</f>
        <v>0</v>
      </c>
      <c r="AT53" s="803"/>
    </row>
    <row r="54" spans="2:54" x14ac:dyDescent="0.3">
      <c r="B54" s="801" t="s">
        <v>297</v>
      </c>
      <c r="C54" s="801"/>
      <c r="D54" s="801"/>
      <c r="E54" s="807"/>
      <c r="F54" s="807"/>
      <c r="G54" s="807"/>
      <c r="H54" s="807"/>
      <c r="I54" s="807"/>
      <c r="J54" s="807"/>
      <c r="K54" s="806">
        <f t="shared" ref="K54" si="25">SUM(E54:J54)</f>
        <v>0</v>
      </c>
      <c r="L54" s="806"/>
      <c r="V54" s="801" t="s">
        <v>296</v>
      </c>
      <c r="W54" s="801"/>
      <c r="X54" s="803">
        <f>SUMIFS($AV$12:$AV$28,$A$12:$A$28,"訪問介護員",$F$12:$F$28,"Ｃ")+SUMIFS($AV$12:$AV$28,$A$12:$A$28,"サービス提供責任者",$F$12:$F$28,"Ｃ")</f>
        <v>0</v>
      </c>
      <c r="Y54" s="803"/>
      <c r="Z54" s="803">
        <f>SUMIFS($AY$12:$AY$28,$A$12:$A$28,"訪問介護員",$F$12:$F$28,"Ｃ")+SUMIFS($AY$12:$AY$28,$A$12:$A$28,"サービス提供責任者",$F$12:$F$28,"Ｃ")</f>
        <v>0</v>
      </c>
      <c r="AA54" s="803"/>
      <c r="AD54" s="920">
        <f t="shared" si="23"/>
        <v>0</v>
      </c>
      <c r="AE54" s="921"/>
      <c r="AF54" s="920">
        <f t="shared" si="24"/>
        <v>0</v>
      </c>
      <c r="AG54" s="921"/>
      <c r="AK54" s="806" t="s">
        <v>298</v>
      </c>
      <c r="AL54" s="806"/>
      <c r="AO54" s="801" t="s">
        <v>296</v>
      </c>
      <c r="AP54" s="801"/>
      <c r="AQ54" s="803">
        <f>SUMIFS($AV$12:$AV$28,$A$12:$A$28,"サービス提供責任者",$F$12:$F$28,"Ｃ")</f>
        <v>0</v>
      </c>
      <c r="AR54" s="803"/>
      <c r="AS54" s="803">
        <f>SUMIFS($AY$12:$AY$28,$A$12:$A$28,"サービス提供責任者",$F$12:$F$28,"Ｃ")</f>
        <v>0</v>
      </c>
      <c r="AT54" s="803"/>
    </row>
    <row r="55" spans="2:54" x14ac:dyDescent="0.3">
      <c r="B55" s="801" t="s">
        <v>289</v>
      </c>
      <c r="C55" s="801"/>
      <c r="D55" s="801"/>
      <c r="E55" s="806">
        <f>SUM(E52:F54)</f>
        <v>0</v>
      </c>
      <c r="F55" s="806"/>
      <c r="G55" s="806">
        <f>SUM(G52:H54)</f>
        <v>0</v>
      </c>
      <c r="H55" s="806"/>
      <c r="I55" s="806">
        <f>SUM(I52:J54)</f>
        <v>0</v>
      </c>
      <c r="J55" s="806"/>
      <c r="K55" s="806">
        <f>SUM(K52:L54)</f>
        <v>0</v>
      </c>
      <c r="L55" s="806"/>
      <c r="V55" s="801" t="s">
        <v>299</v>
      </c>
      <c r="W55" s="801"/>
      <c r="X55" s="803">
        <f>SUMIFS($AV$12:$AV$28,$A$12:$A$28,"訪問介護員",$F$12:$F$28,"Ｄ")+SUMIFS($AV$12:$AV$28,$A$12:$A$28,"サービス提供責任者",$F$12:$F$28,"Ｄ")</f>
        <v>0</v>
      </c>
      <c r="Y55" s="803"/>
      <c r="Z55" s="803">
        <f>SUMIFS($AY$12:$AY$28,$A$12:$A$28,"訪問介護員",$F$12:$F$28,"Ｄ")+SUMIFS($AY$12:$AY$28,$A$12:$A$28,"サービス提供責任者",$F$12:$F$28,"Ｄ")</f>
        <v>0</v>
      </c>
      <c r="AA55" s="803"/>
      <c r="AD55" s="920">
        <f t="shared" si="23"/>
        <v>0</v>
      </c>
      <c r="AE55" s="921"/>
      <c r="AF55" s="920">
        <f t="shared" si="24"/>
        <v>0</v>
      </c>
      <c r="AG55" s="921"/>
      <c r="AK55" s="806" t="s">
        <v>298</v>
      </c>
      <c r="AL55" s="806"/>
      <c r="AO55" s="801" t="s">
        <v>299</v>
      </c>
      <c r="AP55" s="801"/>
      <c r="AQ55" s="803">
        <f>SUMIFS($AV$12:$AV$28,$A$12:$A$28,"訪問介護員",$F$12:$F$28,"Ｄ")+SUMIFS($AV$12:$AV$28,$A$12:$A$28,"サービス提供責任者",$F$12:$F$28,"Ｄ")</f>
        <v>0</v>
      </c>
      <c r="AR55" s="803"/>
      <c r="AS55" s="803">
        <f>SUMIFS($AY$12:$AY$28,$A$12:$A$28,"サービス提供責任者",$F$12:$F$28,"Ｄ")</f>
        <v>0</v>
      </c>
      <c r="AT55" s="803"/>
    </row>
    <row r="56" spans="2:54" x14ac:dyDescent="0.3">
      <c r="I56" s="805" t="s">
        <v>324</v>
      </c>
      <c r="J56" s="805"/>
      <c r="K56" s="805"/>
      <c r="L56" s="805"/>
      <c r="M56" s="805"/>
      <c r="V56" s="801" t="s">
        <v>289</v>
      </c>
      <c r="W56" s="801"/>
      <c r="X56" s="803">
        <f>SUM(X52:Y55)</f>
        <v>0</v>
      </c>
      <c r="Y56" s="803"/>
      <c r="Z56" s="803">
        <f>SUM(Z52:AA55)</f>
        <v>0</v>
      </c>
      <c r="AA56" s="803"/>
      <c r="AD56" s="806">
        <f>SUM(AD52:AE55)</f>
        <v>0</v>
      </c>
      <c r="AE56" s="806"/>
      <c r="AF56" s="806">
        <f>SUM(AF52:AG55)</f>
        <v>0</v>
      </c>
      <c r="AG56" s="806"/>
      <c r="AK56" s="806">
        <f>SUM(AK52:AL53)</f>
        <v>0</v>
      </c>
      <c r="AL56" s="806"/>
      <c r="AO56" s="801" t="s">
        <v>289</v>
      </c>
      <c r="AP56" s="801"/>
      <c r="AQ56" s="803">
        <f>SUM(AQ52:AR55)</f>
        <v>0</v>
      </c>
      <c r="AR56" s="803"/>
      <c r="AS56" s="803">
        <f>SUM(AS52:AT55)</f>
        <v>0</v>
      </c>
      <c r="AT56" s="803"/>
    </row>
    <row r="57" spans="2:54" x14ac:dyDescent="0.3">
      <c r="K57" s="798">
        <f>K55/3</f>
        <v>0</v>
      </c>
      <c r="L57" s="799"/>
      <c r="M57" s="800"/>
    </row>
    <row r="58" spans="2:54" x14ac:dyDescent="0.3">
      <c r="L58" s="185" t="s">
        <v>279</v>
      </c>
      <c r="V58" s="185" t="s">
        <v>300</v>
      </c>
      <c r="AD58" s="193" t="s">
        <v>301</v>
      </c>
      <c r="AE58" s="903" t="s">
        <v>302</v>
      </c>
      <c r="AF58" s="903"/>
      <c r="AO58" s="185" t="s">
        <v>351</v>
      </c>
    </row>
    <row r="59" spans="2:54" x14ac:dyDescent="0.3">
      <c r="C59" s="185" t="s">
        <v>305</v>
      </c>
      <c r="F59" s="185" t="s">
        <v>306</v>
      </c>
      <c r="L59" s="185" t="s">
        <v>307</v>
      </c>
      <c r="V59" s="222" t="s">
        <v>303</v>
      </c>
      <c r="AA59" s="222" t="s">
        <v>304</v>
      </c>
      <c r="AO59" s="222" t="s">
        <v>303</v>
      </c>
      <c r="AS59" s="222"/>
      <c r="AT59" s="222" t="s">
        <v>304</v>
      </c>
      <c r="AX59" s="222"/>
      <c r="AY59" s="222"/>
    </row>
    <row r="60" spans="2:54" x14ac:dyDescent="0.3">
      <c r="C60" s="801">
        <f>K57</f>
        <v>0</v>
      </c>
      <c r="D60" s="801"/>
      <c r="E60" s="219" t="s">
        <v>311</v>
      </c>
      <c r="F60" s="903">
        <v>40</v>
      </c>
      <c r="G60" s="903"/>
      <c r="H60" s="185" t="s">
        <v>312</v>
      </c>
      <c r="I60" s="922">
        <f>C60/F60</f>
        <v>0</v>
      </c>
      <c r="J60" s="922"/>
      <c r="K60" s="185" t="s">
        <v>313</v>
      </c>
      <c r="L60" s="923">
        <f>IF(C60&lt;40,1,ROUNDUP(I60,1))</f>
        <v>1</v>
      </c>
      <c r="M60" s="923"/>
      <c r="N60" s="923"/>
      <c r="V60" s="222" t="s">
        <v>308</v>
      </c>
      <c r="AA60" s="222" t="s">
        <v>309</v>
      </c>
      <c r="AF60" s="222" t="s">
        <v>310</v>
      </c>
      <c r="AO60" s="222" t="s">
        <v>308</v>
      </c>
      <c r="AS60" s="222"/>
      <c r="AT60" s="222" t="s">
        <v>309</v>
      </c>
      <c r="AX60" s="222"/>
      <c r="AY60" s="222"/>
    </row>
    <row r="61" spans="2:54" x14ac:dyDescent="0.3">
      <c r="L61" s="185" t="s">
        <v>314</v>
      </c>
      <c r="V61" s="801">
        <f>IF($AE$58="週",AF56,AD56)</f>
        <v>0</v>
      </c>
      <c r="W61" s="801"/>
      <c r="X61" s="801"/>
      <c r="Y61" s="801"/>
      <c r="Z61" s="219" t="s">
        <v>311</v>
      </c>
      <c r="AA61" s="801">
        <f>IF($AE$58="週",$AV$6,$BB$6)</f>
        <v>40</v>
      </c>
      <c r="AB61" s="801"/>
      <c r="AC61" s="801"/>
      <c r="AD61" s="801"/>
      <c r="AE61" s="185" t="s">
        <v>312</v>
      </c>
      <c r="AF61" s="917">
        <f>ROUNDDOWN(V61/AA61,1)</f>
        <v>0</v>
      </c>
      <c r="AG61" s="918"/>
      <c r="AH61" s="918"/>
      <c r="AI61" s="919"/>
      <c r="AO61" s="798">
        <f>IF($AE$58="週",AS56,AQ56)</f>
        <v>0</v>
      </c>
      <c r="AP61" s="799"/>
      <c r="AQ61" s="799"/>
      <c r="AR61" s="800"/>
      <c r="AS61" s="273" t="s">
        <v>352</v>
      </c>
      <c r="AT61" s="801">
        <f>IF($AE$58="週",$AV$6,$BB$6)</f>
        <v>40</v>
      </c>
      <c r="AU61" s="801"/>
      <c r="AV61" s="801"/>
      <c r="AW61" s="801"/>
      <c r="AX61" s="185" t="s">
        <v>312</v>
      </c>
      <c r="AY61" s="802">
        <f>ROUNDDOWN(AO61/AT61,1)</f>
        <v>0</v>
      </c>
      <c r="AZ61" s="802"/>
      <c r="BA61" s="802"/>
      <c r="BB61" s="802"/>
    </row>
    <row r="62" spans="2:54" x14ac:dyDescent="0.3">
      <c r="C62" s="185" t="s">
        <v>316</v>
      </c>
      <c r="AF62" s="222" t="s">
        <v>315</v>
      </c>
    </row>
    <row r="63" spans="2:54" x14ac:dyDescent="0.3">
      <c r="D63" s="185" t="s">
        <v>318</v>
      </c>
    </row>
    <row r="64" spans="2:54" x14ac:dyDescent="0.3">
      <c r="C64" s="185" t="s">
        <v>319</v>
      </c>
      <c r="V64" s="185" t="s">
        <v>317</v>
      </c>
    </row>
    <row r="65" spans="1:35" x14ac:dyDescent="0.3">
      <c r="C65" s="185" t="s">
        <v>321</v>
      </c>
      <c r="V65" s="222" t="s">
        <v>285</v>
      </c>
      <c r="W65" s="222"/>
      <c r="X65" s="222"/>
      <c r="Y65" s="222"/>
      <c r="Z65" s="222"/>
      <c r="AA65" s="222"/>
      <c r="AB65" s="222"/>
      <c r="AC65" s="222"/>
      <c r="AD65" s="222"/>
      <c r="AE65" s="222"/>
      <c r="AF65" s="222"/>
    </row>
    <row r="66" spans="1:35" x14ac:dyDescent="0.3">
      <c r="C66" s="185" t="s">
        <v>323</v>
      </c>
      <c r="V66" s="222" t="s">
        <v>292</v>
      </c>
      <c r="W66" s="222"/>
      <c r="X66" s="222"/>
      <c r="Y66" s="222"/>
      <c r="Z66" s="222"/>
      <c r="AA66" s="222" t="s">
        <v>320</v>
      </c>
      <c r="AB66" s="222"/>
      <c r="AC66" s="222"/>
      <c r="AD66" s="222"/>
      <c r="AE66" s="222"/>
      <c r="AF66" s="222" t="s">
        <v>289</v>
      </c>
    </row>
    <row r="67" spans="1:35" x14ac:dyDescent="0.3">
      <c r="V67" s="801">
        <f>AK56</f>
        <v>0</v>
      </c>
      <c r="W67" s="801"/>
      <c r="X67" s="801"/>
      <c r="Y67" s="801"/>
      <c r="Z67" s="219" t="s">
        <v>322</v>
      </c>
      <c r="AA67" s="801">
        <f>AF61</f>
        <v>0</v>
      </c>
      <c r="AB67" s="801"/>
      <c r="AC67" s="801"/>
      <c r="AD67" s="801"/>
      <c r="AE67" s="185" t="s">
        <v>312</v>
      </c>
      <c r="AF67" s="802">
        <f>ROUNDDOWN(V67+AA67,1)</f>
        <v>0</v>
      </c>
      <c r="AG67" s="802"/>
      <c r="AH67" s="802"/>
      <c r="AI67" s="802"/>
    </row>
    <row r="69" spans="1:35" x14ac:dyDescent="0.3">
      <c r="A69" s="212" t="s">
        <v>240</v>
      </c>
      <c r="B69" s="212"/>
      <c r="C69" s="190"/>
      <c r="D69" s="196"/>
    </row>
    <row r="70" spans="1:35" x14ac:dyDescent="0.3">
      <c r="A70" s="196"/>
      <c r="B70" s="196"/>
      <c r="C70" s="190">
        <v>1</v>
      </c>
      <c r="D70" s="196" t="s">
        <v>241</v>
      </c>
    </row>
    <row r="71" spans="1:35" x14ac:dyDescent="0.3">
      <c r="A71" s="196"/>
      <c r="B71" s="196"/>
      <c r="C71" s="190">
        <v>2</v>
      </c>
      <c r="D71" s="196" t="s">
        <v>242</v>
      </c>
    </row>
    <row r="72" spans="1:35" x14ac:dyDescent="0.3">
      <c r="C72" s="219">
        <v>3</v>
      </c>
      <c r="D72" s="185" t="s">
        <v>329</v>
      </c>
    </row>
    <row r="73" spans="1:35" x14ac:dyDescent="0.3">
      <c r="C73" s="219">
        <v>4</v>
      </c>
      <c r="D73" s="185" t="s">
        <v>243</v>
      </c>
    </row>
    <row r="74" spans="1:35" x14ac:dyDescent="0.3">
      <c r="C74" s="219">
        <v>5</v>
      </c>
      <c r="D74" s="185" t="s">
        <v>244</v>
      </c>
    </row>
    <row r="75" spans="1:35" x14ac:dyDescent="0.3">
      <c r="C75" s="219">
        <v>6</v>
      </c>
      <c r="D75" s="185" t="s">
        <v>245</v>
      </c>
    </row>
    <row r="76" spans="1:35" x14ac:dyDescent="0.3">
      <c r="C76" s="219">
        <v>7</v>
      </c>
      <c r="D76" s="185" t="s">
        <v>246</v>
      </c>
    </row>
  </sheetData>
  <dataConsolidate/>
  <mergeCells count="259">
    <mergeCell ref="D34:BG34"/>
    <mergeCell ref="I60:J60"/>
    <mergeCell ref="L60:N60"/>
    <mergeCell ref="AJ51:AM51"/>
    <mergeCell ref="AJ50:AM50"/>
    <mergeCell ref="AD51:AE51"/>
    <mergeCell ref="AF51:AG51"/>
    <mergeCell ref="AE58:AF58"/>
    <mergeCell ref="AD50:AH50"/>
    <mergeCell ref="AK52:AL52"/>
    <mergeCell ref="AD52:AE52"/>
    <mergeCell ref="AD53:AE53"/>
    <mergeCell ref="AF53:AG53"/>
    <mergeCell ref="AF52:AG52"/>
    <mergeCell ref="D37:AJ37"/>
    <mergeCell ref="D35:BF35"/>
    <mergeCell ref="AK53:AL53"/>
    <mergeCell ref="AK54:AL54"/>
    <mergeCell ref="AK55:AL55"/>
    <mergeCell ref="K57:M57"/>
    <mergeCell ref="K51:L51"/>
    <mergeCell ref="I56:M56"/>
    <mergeCell ref="K52:L52"/>
    <mergeCell ref="K53:L53"/>
    <mergeCell ref="V61:Y61"/>
    <mergeCell ref="AA61:AD61"/>
    <mergeCell ref="AF61:AI61"/>
    <mergeCell ref="AD56:AE56"/>
    <mergeCell ref="AF56:AG56"/>
    <mergeCell ref="X54:Y54"/>
    <mergeCell ref="X55:Y55"/>
    <mergeCell ref="X56:Y56"/>
    <mergeCell ref="Z56:AA56"/>
    <mergeCell ref="Z55:AA55"/>
    <mergeCell ref="Z54:AA54"/>
    <mergeCell ref="AD54:AE54"/>
    <mergeCell ref="AD55:AE55"/>
    <mergeCell ref="AF55:AG55"/>
    <mergeCell ref="AF54:AG54"/>
    <mergeCell ref="V56:W56"/>
    <mergeCell ref="AV6:AX6"/>
    <mergeCell ref="V67:Y67"/>
    <mergeCell ref="AA67:AD67"/>
    <mergeCell ref="AF67:AI67"/>
    <mergeCell ref="H8:J11"/>
    <mergeCell ref="K8:P11"/>
    <mergeCell ref="H12:J12"/>
    <mergeCell ref="K12:P12"/>
    <mergeCell ref="H13:J13"/>
    <mergeCell ref="K13:P13"/>
    <mergeCell ref="H14:J14"/>
    <mergeCell ref="K14:P14"/>
    <mergeCell ref="H15:J15"/>
    <mergeCell ref="H16:J16"/>
    <mergeCell ref="H17:J17"/>
    <mergeCell ref="H18:J18"/>
    <mergeCell ref="H19:J19"/>
    <mergeCell ref="H20:J20"/>
    <mergeCell ref="H21:J21"/>
    <mergeCell ref="H22:J22"/>
    <mergeCell ref="K23:P23"/>
    <mergeCell ref="K25:P25"/>
    <mergeCell ref="K24:P24"/>
    <mergeCell ref="AK56:AL56"/>
    <mergeCell ref="K54:L54"/>
    <mergeCell ref="K55:L55"/>
    <mergeCell ref="Z51:AA51"/>
    <mergeCell ref="X52:Y52"/>
    <mergeCell ref="X53:Y53"/>
    <mergeCell ref="V50:W51"/>
    <mergeCell ref="V52:W52"/>
    <mergeCell ref="V53:W53"/>
    <mergeCell ref="V54:W54"/>
    <mergeCell ref="V55:W55"/>
    <mergeCell ref="X51:Y51"/>
    <mergeCell ref="X50:AA50"/>
    <mergeCell ref="K50:P50"/>
    <mergeCell ref="Z53:AA53"/>
    <mergeCell ref="Z52:AA52"/>
    <mergeCell ref="BB26:BG26"/>
    <mergeCell ref="BB27:BG27"/>
    <mergeCell ref="K28:P28"/>
    <mergeCell ref="BB22:BG22"/>
    <mergeCell ref="AV28:AX28"/>
    <mergeCell ref="BB28:BG28"/>
    <mergeCell ref="C60:D60"/>
    <mergeCell ref="F60:G60"/>
    <mergeCell ref="A23:E23"/>
    <mergeCell ref="F23:G23"/>
    <mergeCell ref="A24:E24"/>
    <mergeCell ref="F24:G24"/>
    <mergeCell ref="A25:E25"/>
    <mergeCell ref="F25:G25"/>
    <mergeCell ref="A26:E26"/>
    <mergeCell ref="F26:G26"/>
    <mergeCell ref="A27:E27"/>
    <mergeCell ref="F27:G27"/>
    <mergeCell ref="E52:F52"/>
    <mergeCell ref="E53:F53"/>
    <mergeCell ref="E54:F54"/>
    <mergeCell ref="G54:H54"/>
    <mergeCell ref="G53:H53"/>
    <mergeCell ref="G52:H52"/>
    <mergeCell ref="F28:G28"/>
    <mergeCell ref="H23:J23"/>
    <mergeCell ref="H24:J24"/>
    <mergeCell ref="H25:J25"/>
    <mergeCell ref="H26:J26"/>
    <mergeCell ref="H27:J27"/>
    <mergeCell ref="H28:J28"/>
    <mergeCell ref="AY21:BA21"/>
    <mergeCell ref="AY22:BA22"/>
    <mergeCell ref="AY28:BA28"/>
    <mergeCell ref="AV23:AX23"/>
    <mergeCell ref="AV24:AX24"/>
    <mergeCell ref="AV25:AX25"/>
    <mergeCell ref="AV26:AX26"/>
    <mergeCell ref="AV27:AX27"/>
    <mergeCell ref="AY23:BA23"/>
    <mergeCell ref="AY24:BA24"/>
    <mergeCell ref="AY25:BA25"/>
    <mergeCell ref="AY26:BA26"/>
    <mergeCell ref="AY27:BA27"/>
    <mergeCell ref="K26:P26"/>
    <mergeCell ref="K27:P27"/>
    <mergeCell ref="AV21:AX21"/>
    <mergeCell ref="F18:G18"/>
    <mergeCell ref="K15:P15"/>
    <mergeCell ref="K16:P16"/>
    <mergeCell ref="K17:P17"/>
    <mergeCell ref="K18:P18"/>
    <mergeCell ref="F19:G19"/>
    <mergeCell ref="F20:G20"/>
    <mergeCell ref="F21:G21"/>
    <mergeCell ref="F22:G22"/>
    <mergeCell ref="K19:P19"/>
    <mergeCell ref="K20:P20"/>
    <mergeCell ref="K21:P21"/>
    <mergeCell ref="K22:P22"/>
    <mergeCell ref="F8:G11"/>
    <mergeCell ref="F12:G12"/>
    <mergeCell ref="F13:G13"/>
    <mergeCell ref="A14:E14"/>
    <mergeCell ref="F14:G14"/>
    <mergeCell ref="A15:E15"/>
    <mergeCell ref="AL1:AP1"/>
    <mergeCell ref="AQ1:BF1"/>
    <mergeCell ref="AL2:AP2"/>
    <mergeCell ref="AQ2:BF2"/>
    <mergeCell ref="A2:Q4"/>
    <mergeCell ref="BB4:BD4"/>
    <mergeCell ref="S1:T2"/>
    <mergeCell ref="X1:Y2"/>
    <mergeCell ref="U1:W2"/>
    <mergeCell ref="Z1:Z2"/>
    <mergeCell ref="AA1:AD2"/>
    <mergeCell ref="AE1:AE2"/>
    <mergeCell ref="AF1:AH2"/>
    <mergeCell ref="AI1:AJ2"/>
    <mergeCell ref="A8:E11"/>
    <mergeCell ref="Q8:W8"/>
    <mergeCell ref="X8:AD8"/>
    <mergeCell ref="AE8:AK8"/>
    <mergeCell ref="A12:E12"/>
    <mergeCell ref="AV12:AX12"/>
    <mergeCell ref="BB12:BG12"/>
    <mergeCell ref="A13:E13"/>
    <mergeCell ref="AV17:AX17"/>
    <mergeCell ref="BB17:BG17"/>
    <mergeCell ref="AV14:AX14"/>
    <mergeCell ref="BB14:BG14"/>
    <mergeCell ref="AV15:AX15"/>
    <mergeCell ref="BB15:BG15"/>
    <mergeCell ref="AY17:BA17"/>
    <mergeCell ref="AY12:BA12"/>
    <mergeCell ref="AY13:BA13"/>
    <mergeCell ref="AY14:BA14"/>
    <mergeCell ref="AY15:BA15"/>
    <mergeCell ref="AY16:BA16"/>
    <mergeCell ref="A17:E17"/>
    <mergeCell ref="AV16:AX16"/>
    <mergeCell ref="BB16:BG16"/>
    <mergeCell ref="AV13:AX13"/>
    <mergeCell ref="F15:G15"/>
    <mergeCell ref="A16:E16"/>
    <mergeCell ref="F16:G16"/>
    <mergeCell ref="F17:G17"/>
    <mergeCell ref="BB21:BG21"/>
    <mergeCell ref="AV18:AX18"/>
    <mergeCell ref="BB18:BG18"/>
    <mergeCell ref="AV19:AX19"/>
    <mergeCell ref="BB19:BG19"/>
    <mergeCell ref="BB13:BG13"/>
    <mergeCell ref="AL8:AR8"/>
    <mergeCell ref="AV8:AX11"/>
    <mergeCell ref="BB8:BG11"/>
    <mergeCell ref="AY8:BA11"/>
    <mergeCell ref="AS8:AU8"/>
    <mergeCell ref="BB5:BD5"/>
    <mergeCell ref="BB6:BD6"/>
    <mergeCell ref="BB7:BD7"/>
    <mergeCell ref="BB23:BG23"/>
    <mergeCell ref="BB24:BG24"/>
    <mergeCell ref="BB25:BG25"/>
    <mergeCell ref="D47:BF47"/>
    <mergeCell ref="A43:K43"/>
    <mergeCell ref="D45:BF45"/>
    <mergeCell ref="A22:E22"/>
    <mergeCell ref="A28:E28"/>
    <mergeCell ref="A20:E20"/>
    <mergeCell ref="A21:E21"/>
    <mergeCell ref="A18:E18"/>
    <mergeCell ref="A19:E19"/>
    <mergeCell ref="A29:B29"/>
    <mergeCell ref="D32:BG32"/>
    <mergeCell ref="D33:BF33"/>
    <mergeCell ref="AY18:BA18"/>
    <mergeCell ref="AY19:BA19"/>
    <mergeCell ref="AY20:BA20"/>
    <mergeCell ref="AV22:AX22"/>
    <mergeCell ref="AV20:AX20"/>
    <mergeCell ref="BB20:BG20"/>
    <mergeCell ref="B53:D53"/>
    <mergeCell ref="B54:D54"/>
    <mergeCell ref="B55:D55"/>
    <mergeCell ref="E51:F51"/>
    <mergeCell ref="G51:H51"/>
    <mergeCell ref="I51:J51"/>
    <mergeCell ref="E55:F55"/>
    <mergeCell ref="G55:H55"/>
    <mergeCell ref="I55:J55"/>
    <mergeCell ref="I52:J52"/>
    <mergeCell ref="I53:J53"/>
    <mergeCell ref="I54:J54"/>
    <mergeCell ref="B51:D51"/>
    <mergeCell ref="D36:BF36"/>
    <mergeCell ref="AO61:AR61"/>
    <mergeCell ref="AT61:AW61"/>
    <mergeCell ref="AY61:BB61"/>
    <mergeCell ref="AO54:AP54"/>
    <mergeCell ref="AQ54:AR54"/>
    <mergeCell ref="AS54:AT54"/>
    <mergeCell ref="AO55:AP55"/>
    <mergeCell ref="AQ55:AR55"/>
    <mergeCell ref="AS55:AT55"/>
    <mergeCell ref="AO56:AP56"/>
    <mergeCell ref="AQ56:AR56"/>
    <mergeCell ref="AS56:AT56"/>
    <mergeCell ref="AO50:AP51"/>
    <mergeCell ref="AQ50:AT50"/>
    <mergeCell ref="AQ51:AR51"/>
    <mergeCell ref="AS51:AT51"/>
    <mergeCell ref="AO52:AP52"/>
    <mergeCell ref="AQ52:AR52"/>
    <mergeCell ref="AS52:AT52"/>
    <mergeCell ref="AO53:AP53"/>
    <mergeCell ref="AQ53:AR53"/>
    <mergeCell ref="AS53:AT53"/>
    <mergeCell ref="B52:D52"/>
  </mergeCells>
  <phoneticPr fontId="6"/>
  <dataValidations count="7">
    <dataValidation type="list" allowBlank="1" showInputMessage="1" showErrorMessage="1" sqref="BB5 AZ6">
      <formula1>"予定,実績,予定・実績"</formula1>
    </dataValidation>
    <dataValidation type="list" allowBlank="1" showInputMessage="1" showErrorMessage="1" sqref="BB4:BD4">
      <formula1>"４週,暦月"</formula1>
    </dataValidation>
    <dataValidation type="list" allowBlank="1" showInputMessage="1" showErrorMessage="1" sqref="F12:G28">
      <formula1>"Ａ,Ｂ,Ｃ,Ｄ"</formula1>
    </dataValidation>
    <dataValidation type="list" allowBlank="1" showInputMessage="1" showErrorMessage="1" sqref="F60:G60">
      <formula1>"40,50"</formula1>
    </dataValidation>
    <dataValidation type="list" allowBlank="1" showInputMessage="1" showErrorMessage="1" sqref="AE58:AF58">
      <formula1>"週,暦月"</formula1>
    </dataValidation>
    <dataValidation type="list" allowBlank="1" showInputMessage="1" showErrorMessage="1" sqref="A12:E28">
      <formula1>"管理者,サービス提供責任者,訪問介護員,訪問介護員（区）,‐"</formula1>
    </dataValidation>
    <dataValidation type="list" allowBlank="1" showInputMessage="1" showErrorMessage="1" sqref="H12:J28">
      <formula1>"介,初,実,１,２,基,看,准,保,区,－"</formula1>
    </dataValidation>
  </dataValidations>
  <printOptions horizontalCentered="1"/>
  <pageMargins left="0.59055118110236227" right="0.59055118110236227" top="0.39370078740157483" bottom="0.23622047244094491" header="0.27559055118110237" footer="0.27559055118110237"/>
  <pageSetup paperSize="9" scale="37" orientation="landscape" r:id="rId1"/>
  <headerFooter alignWithMargins="0"/>
  <rowBreaks count="1" manualBreakCount="1">
    <brk id="47" max="5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40" zoomScaleNormal="85" zoomScaleSheetLayoutView="40" workbookViewId="0">
      <selection sqref="A1:XFD1048576"/>
    </sheetView>
  </sheetViews>
  <sheetFormatPr defaultRowHeight="19" x14ac:dyDescent="0.3"/>
  <cols>
    <col min="1" max="63" width="5.6328125" style="185" customWidth="1"/>
    <col min="64" max="278" width="9" style="185"/>
    <col min="279" max="279" width="5.453125" style="185" customWidth="1"/>
    <col min="280" max="280" width="7.6328125" style="185" customWidth="1"/>
    <col min="281" max="281" width="2.6328125" style="185" customWidth="1"/>
    <col min="282" max="282" width="5.6328125" style="185" customWidth="1"/>
    <col min="283" max="283" width="7.6328125" style="185" customWidth="1"/>
    <col min="284" max="311" width="2.6328125" style="185" customWidth="1"/>
    <col min="312" max="312" width="5.453125" style="185" customWidth="1"/>
    <col min="313" max="313" width="8" style="185" customWidth="1"/>
    <col min="314" max="314" width="7.36328125" style="185" customWidth="1"/>
    <col min="315" max="534" width="9" style="185"/>
    <col min="535" max="535" width="5.453125" style="185" customWidth="1"/>
    <col min="536" max="536" width="7.6328125" style="185" customWidth="1"/>
    <col min="537" max="537" width="2.6328125" style="185" customWidth="1"/>
    <col min="538" max="538" width="5.6328125" style="185" customWidth="1"/>
    <col min="539" max="539" width="7.6328125" style="185" customWidth="1"/>
    <col min="540" max="567" width="2.6328125" style="185" customWidth="1"/>
    <col min="568" max="568" width="5.453125" style="185" customWidth="1"/>
    <col min="569" max="569" width="8" style="185" customWidth="1"/>
    <col min="570" max="570" width="7.36328125" style="185" customWidth="1"/>
    <col min="571" max="790" width="9" style="185"/>
    <col min="791" max="791" width="5.453125" style="185" customWidth="1"/>
    <col min="792" max="792" width="7.6328125" style="185" customWidth="1"/>
    <col min="793" max="793" width="2.6328125" style="185" customWidth="1"/>
    <col min="794" max="794" width="5.6328125" style="185" customWidth="1"/>
    <col min="795" max="795" width="7.6328125" style="185" customWidth="1"/>
    <col min="796" max="823" width="2.6328125" style="185" customWidth="1"/>
    <col min="824" max="824" width="5.453125" style="185" customWidth="1"/>
    <col min="825" max="825" width="8" style="185" customWidth="1"/>
    <col min="826" max="826" width="7.36328125" style="185" customWidth="1"/>
    <col min="827" max="1046" width="9" style="185"/>
    <col min="1047" max="1047" width="5.453125" style="185" customWidth="1"/>
    <col min="1048" max="1048" width="7.6328125" style="185" customWidth="1"/>
    <col min="1049" max="1049" width="2.6328125" style="185" customWidth="1"/>
    <col min="1050" max="1050" width="5.6328125" style="185" customWidth="1"/>
    <col min="1051" max="1051" width="7.6328125" style="185" customWidth="1"/>
    <col min="1052" max="1079" width="2.6328125" style="185" customWidth="1"/>
    <col min="1080" max="1080" width="5.453125" style="185" customWidth="1"/>
    <col min="1081" max="1081" width="8" style="185" customWidth="1"/>
    <col min="1082" max="1082" width="7.36328125" style="185" customWidth="1"/>
    <col min="1083" max="1302" width="9" style="185"/>
    <col min="1303" max="1303" width="5.453125" style="185" customWidth="1"/>
    <col min="1304" max="1304" width="7.6328125" style="185" customWidth="1"/>
    <col min="1305" max="1305" width="2.6328125" style="185" customWidth="1"/>
    <col min="1306" max="1306" width="5.6328125" style="185" customWidth="1"/>
    <col min="1307" max="1307" width="7.6328125" style="185" customWidth="1"/>
    <col min="1308" max="1335" width="2.6328125" style="185" customWidth="1"/>
    <col min="1336" max="1336" width="5.453125" style="185" customWidth="1"/>
    <col min="1337" max="1337" width="8" style="185" customWidth="1"/>
    <col min="1338" max="1338" width="7.36328125" style="185" customWidth="1"/>
    <col min="1339" max="1558" width="9" style="185"/>
    <col min="1559" max="1559" width="5.453125" style="185" customWidth="1"/>
    <col min="1560" max="1560" width="7.6328125" style="185" customWidth="1"/>
    <col min="1561" max="1561" width="2.6328125" style="185" customWidth="1"/>
    <col min="1562" max="1562" width="5.6328125" style="185" customWidth="1"/>
    <col min="1563" max="1563" width="7.6328125" style="185" customWidth="1"/>
    <col min="1564" max="1591" width="2.6328125" style="185" customWidth="1"/>
    <col min="1592" max="1592" width="5.453125" style="185" customWidth="1"/>
    <col min="1593" max="1593" width="8" style="185" customWidth="1"/>
    <col min="1594" max="1594" width="7.36328125" style="185" customWidth="1"/>
    <col min="1595" max="1814" width="9" style="185"/>
    <col min="1815" max="1815" width="5.453125" style="185" customWidth="1"/>
    <col min="1816" max="1816" width="7.6328125" style="185" customWidth="1"/>
    <col min="1817" max="1817" width="2.6328125" style="185" customWidth="1"/>
    <col min="1818" max="1818" width="5.6328125" style="185" customWidth="1"/>
    <col min="1819" max="1819" width="7.6328125" style="185" customWidth="1"/>
    <col min="1820" max="1847" width="2.6328125" style="185" customWidth="1"/>
    <col min="1848" max="1848" width="5.453125" style="185" customWidth="1"/>
    <col min="1849" max="1849" width="8" style="185" customWidth="1"/>
    <col min="1850" max="1850" width="7.36328125" style="185" customWidth="1"/>
    <col min="1851" max="2070" width="9" style="185"/>
    <col min="2071" max="2071" width="5.453125" style="185" customWidth="1"/>
    <col min="2072" max="2072" width="7.6328125" style="185" customWidth="1"/>
    <col min="2073" max="2073" width="2.6328125" style="185" customWidth="1"/>
    <col min="2074" max="2074" width="5.6328125" style="185" customWidth="1"/>
    <col min="2075" max="2075" width="7.6328125" style="185" customWidth="1"/>
    <col min="2076" max="2103" width="2.6328125" style="185" customWidth="1"/>
    <col min="2104" max="2104" width="5.453125" style="185" customWidth="1"/>
    <col min="2105" max="2105" width="8" style="185" customWidth="1"/>
    <col min="2106" max="2106" width="7.36328125" style="185" customWidth="1"/>
    <col min="2107" max="2326" width="9" style="185"/>
    <col min="2327" max="2327" width="5.453125" style="185" customWidth="1"/>
    <col min="2328" max="2328" width="7.6328125" style="185" customWidth="1"/>
    <col min="2329" max="2329" width="2.6328125" style="185" customWidth="1"/>
    <col min="2330" max="2330" width="5.6328125" style="185" customWidth="1"/>
    <col min="2331" max="2331" width="7.6328125" style="185" customWidth="1"/>
    <col min="2332" max="2359" width="2.6328125" style="185" customWidth="1"/>
    <col min="2360" max="2360" width="5.453125" style="185" customWidth="1"/>
    <col min="2361" max="2361" width="8" style="185" customWidth="1"/>
    <col min="2362" max="2362" width="7.36328125" style="185" customWidth="1"/>
    <col min="2363" max="2582" width="9" style="185"/>
    <col min="2583" max="2583" width="5.453125" style="185" customWidth="1"/>
    <col min="2584" max="2584" width="7.6328125" style="185" customWidth="1"/>
    <col min="2585" max="2585" width="2.6328125" style="185" customWidth="1"/>
    <col min="2586" max="2586" width="5.6328125" style="185" customWidth="1"/>
    <col min="2587" max="2587" width="7.6328125" style="185" customWidth="1"/>
    <col min="2588" max="2615" width="2.6328125" style="185" customWidth="1"/>
    <col min="2616" max="2616" width="5.453125" style="185" customWidth="1"/>
    <col min="2617" max="2617" width="8" style="185" customWidth="1"/>
    <col min="2618" max="2618" width="7.36328125" style="185" customWidth="1"/>
    <col min="2619" max="2838" width="9" style="185"/>
    <col min="2839" max="2839" width="5.453125" style="185" customWidth="1"/>
    <col min="2840" max="2840" width="7.6328125" style="185" customWidth="1"/>
    <col min="2841" max="2841" width="2.6328125" style="185" customWidth="1"/>
    <col min="2842" max="2842" width="5.6328125" style="185" customWidth="1"/>
    <col min="2843" max="2843" width="7.6328125" style="185" customWidth="1"/>
    <col min="2844" max="2871" width="2.6328125" style="185" customWidth="1"/>
    <col min="2872" max="2872" width="5.453125" style="185" customWidth="1"/>
    <col min="2873" max="2873" width="8" style="185" customWidth="1"/>
    <col min="2874" max="2874" width="7.36328125" style="185" customWidth="1"/>
    <col min="2875" max="3094" width="9" style="185"/>
    <col min="3095" max="3095" width="5.453125" style="185" customWidth="1"/>
    <col min="3096" max="3096" width="7.6328125" style="185" customWidth="1"/>
    <col min="3097" max="3097" width="2.6328125" style="185" customWidth="1"/>
    <col min="3098" max="3098" width="5.6328125" style="185" customWidth="1"/>
    <col min="3099" max="3099" width="7.6328125" style="185" customWidth="1"/>
    <col min="3100" max="3127" width="2.6328125" style="185" customWidth="1"/>
    <col min="3128" max="3128" width="5.453125" style="185" customWidth="1"/>
    <col min="3129" max="3129" width="8" style="185" customWidth="1"/>
    <col min="3130" max="3130" width="7.36328125" style="185" customWidth="1"/>
    <col min="3131" max="3350" width="9" style="185"/>
    <col min="3351" max="3351" width="5.453125" style="185" customWidth="1"/>
    <col min="3352" max="3352" width="7.6328125" style="185" customWidth="1"/>
    <col min="3353" max="3353" width="2.6328125" style="185" customWidth="1"/>
    <col min="3354" max="3354" width="5.6328125" style="185" customWidth="1"/>
    <col min="3355" max="3355" width="7.6328125" style="185" customWidth="1"/>
    <col min="3356" max="3383" width="2.6328125" style="185" customWidth="1"/>
    <col min="3384" max="3384" width="5.453125" style="185" customWidth="1"/>
    <col min="3385" max="3385" width="8" style="185" customWidth="1"/>
    <col min="3386" max="3386" width="7.36328125" style="185" customWidth="1"/>
    <col min="3387" max="3606" width="9" style="185"/>
    <col min="3607" max="3607" width="5.453125" style="185" customWidth="1"/>
    <col min="3608" max="3608" width="7.6328125" style="185" customWidth="1"/>
    <col min="3609" max="3609" width="2.6328125" style="185" customWidth="1"/>
    <col min="3610" max="3610" width="5.6328125" style="185" customWidth="1"/>
    <col min="3611" max="3611" width="7.6328125" style="185" customWidth="1"/>
    <col min="3612" max="3639" width="2.6328125" style="185" customWidth="1"/>
    <col min="3640" max="3640" width="5.453125" style="185" customWidth="1"/>
    <col min="3641" max="3641" width="8" style="185" customWidth="1"/>
    <col min="3642" max="3642" width="7.36328125" style="185" customWidth="1"/>
    <col min="3643" max="3862" width="9" style="185"/>
    <col min="3863" max="3863" width="5.453125" style="185" customWidth="1"/>
    <col min="3864" max="3864" width="7.6328125" style="185" customWidth="1"/>
    <col min="3865" max="3865" width="2.6328125" style="185" customWidth="1"/>
    <col min="3866" max="3866" width="5.6328125" style="185" customWidth="1"/>
    <col min="3867" max="3867" width="7.6328125" style="185" customWidth="1"/>
    <col min="3868" max="3895" width="2.6328125" style="185" customWidth="1"/>
    <col min="3896" max="3896" width="5.453125" style="185" customWidth="1"/>
    <col min="3897" max="3897" width="8" style="185" customWidth="1"/>
    <col min="3898" max="3898" width="7.36328125" style="185" customWidth="1"/>
    <col min="3899" max="4118" width="9" style="185"/>
    <col min="4119" max="4119" width="5.453125" style="185" customWidth="1"/>
    <col min="4120" max="4120" width="7.6328125" style="185" customWidth="1"/>
    <col min="4121" max="4121" width="2.6328125" style="185" customWidth="1"/>
    <col min="4122" max="4122" width="5.6328125" style="185" customWidth="1"/>
    <col min="4123" max="4123" width="7.6328125" style="185" customWidth="1"/>
    <col min="4124" max="4151" width="2.6328125" style="185" customWidth="1"/>
    <col min="4152" max="4152" width="5.453125" style="185" customWidth="1"/>
    <col min="4153" max="4153" width="8" style="185" customWidth="1"/>
    <col min="4154" max="4154" width="7.36328125" style="185" customWidth="1"/>
    <col min="4155" max="4374" width="9" style="185"/>
    <col min="4375" max="4375" width="5.453125" style="185" customWidth="1"/>
    <col min="4376" max="4376" width="7.6328125" style="185" customWidth="1"/>
    <col min="4377" max="4377" width="2.6328125" style="185" customWidth="1"/>
    <col min="4378" max="4378" width="5.6328125" style="185" customWidth="1"/>
    <col min="4379" max="4379" width="7.6328125" style="185" customWidth="1"/>
    <col min="4380" max="4407" width="2.6328125" style="185" customWidth="1"/>
    <col min="4408" max="4408" width="5.453125" style="185" customWidth="1"/>
    <col min="4409" max="4409" width="8" style="185" customWidth="1"/>
    <col min="4410" max="4410" width="7.36328125" style="185" customWidth="1"/>
    <col min="4411" max="4630" width="9" style="185"/>
    <col min="4631" max="4631" width="5.453125" style="185" customWidth="1"/>
    <col min="4632" max="4632" width="7.6328125" style="185" customWidth="1"/>
    <col min="4633" max="4633" width="2.6328125" style="185" customWidth="1"/>
    <col min="4634" max="4634" width="5.6328125" style="185" customWidth="1"/>
    <col min="4635" max="4635" width="7.6328125" style="185" customWidth="1"/>
    <col min="4636" max="4663" width="2.6328125" style="185" customWidth="1"/>
    <col min="4664" max="4664" width="5.453125" style="185" customWidth="1"/>
    <col min="4665" max="4665" width="8" style="185" customWidth="1"/>
    <col min="4666" max="4666" width="7.36328125" style="185" customWidth="1"/>
    <col min="4667" max="4886" width="9" style="185"/>
    <col min="4887" max="4887" width="5.453125" style="185" customWidth="1"/>
    <col min="4888" max="4888" width="7.6328125" style="185" customWidth="1"/>
    <col min="4889" max="4889" width="2.6328125" style="185" customWidth="1"/>
    <col min="4890" max="4890" width="5.6328125" style="185" customWidth="1"/>
    <col min="4891" max="4891" width="7.6328125" style="185" customWidth="1"/>
    <col min="4892" max="4919" width="2.6328125" style="185" customWidth="1"/>
    <col min="4920" max="4920" width="5.453125" style="185" customWidth="1"/>
    <col min="4921" max="4921" width="8" style="185" customWidth="1"/>
    <col min="4922" max="4922" width="7.36328125" style="185" customWidth="1"/>
    <col min="4923" max="5142" width="9" style="185"/>
    <col min="5143" max="5143" width="5.453125" style="185" customWidth="1"/>
    <col min="5144" max="5144" width="7.6328125" style="185" customWidth="1"/>
    <col min="5145" max="5145" width="2.6328125" style="185" customWidth="1"/>
    <col min="5146" max="5146" width="5.6328125" style="185" customWidth="1"/>
    <col min="5147" max="5147" width="7.6328125" style="185" customWidth="1"/>
    <col min="5148" max="5175" width="2.6328125" style="185" customWidth="1"/>
    <col min="5176" max="5176" width="5.453125" style="185" customWidth="1"/>
    <col min="5177" max="5177" width="8" style="185" customWidth="1"/>
    <col min="5178" max="5178" width="7.36328125" style="185" customWidth="1"/>
    <col min="5179" max="5398" width="9" style="185"/>
    <col min="5399" max="5399" width="5.453125" style="185" customWidth="1"/>
    <col min="5400" max="5400" width="7.6328125" style="185" customWidth="1"/>
    <col min="5401" max="5401" width="2.6328125" style="185" customWidth="1"/>
    <col min="5402" max="5402" width="5.6328125" style="185" customWidth="1"/>
    <col min="5403" max="5403" width="7.6328125" style="185" customWidth="1"/>
    <col min="5404" max="5431" width="2.6328125" style="185" customWidth="1"/>
    <col min="5432" max="5432" width="5.453125" style="185" customWidth="1"/>
    <col min="5433" max="5433" width="8" style="185" customWidth="1"/>
    <col min="5434" max="5434" width="7.36328125" style="185" customWidth="1"/>
    <col min="5435" max="5654" width="9" style="185"/>
    <col min="5655" max="5655" width="5.453125" style="185" customWidth="1"/>
    <col min="5656" max="5656" width="7.6328125" style="185" customWidth="1"/>
    <col min="5657" max="5657" width="2.6328125" style="185" customWidth="1"/>
    <col min="5658" max="5658" width="5.6328125" style="185" customWidth="1"/>
    <col min="5659" max="5659" width="7.6328125" style="185" customWidth="1"/>
    <col min="5660" max="5687" width="2.6328125" style="185" customWidth="1"/>
    <col min="5688" max="5688" width="5.453125" style="185" customWidth="1"/>
    <col min="5689" max="5689" width="8" style="185" customWidth="1"/>
    <col min="5690" max="5690" width="7.36328125" style="185" customWidth="1"/>
    <col min="5691" max="5910" width="9" style="185"/>
    <col min="5911" max="5911" width="5.453125" style="185" customWidth="1"/>
    <col min="5912" max="5912" width="7.6328125" style="185" customWidth="1"/>
    <col min="5913" max="5913" width="2.6328125" style="185" customWidth="1"/>
    <col min="5914" max="5914" width="5.6328125" style="185" customWidth="1"/>
    <col min="5915" max="5915" width="7.6328125" style="185" customWidth="1"/>
    <col min="5916" max="5943" width="2.6328125" style="185" customWidth="1"/>
    <col min="5944" max="5944" width="5.453125" style="185" customWidth="1"/>
    <col min="5945" max="5945" width="8" style="185" customWidth="1"/>
    <col min="5946" max="5946" width="7.36328125" style="185" customWidth="1"/>
    <col min="5947" max="6166" width="9" style="185"/>
    <col min="6167" max="6167" width="5.453125" style="185" customWidth="1"/>
    <col min="6168" max="6168" width="7.6328125" style="185" customWidth="1"/>
    <col min="6169" max="6169" width="2.6328125" style="185" customWidth="1"/>
    <col min="6170" max="6170" width="5.6328125" style="185" customWidth="1"/>
    <col min="6171" max="6171" width="7.6328125" style="185" customWidth="1"/>
    <col min="6172" max="6199" width="2.6328125" style="185" customWidth="1"/>
    <col min="6200" max="6200" width="5.453125" style="185" customWidth="1"/>
    <col min="6201" max="6201" width="8" style="185" customWidth="1"/>
    <col min="6202" max="6202" width="7.36328125" style="185" customWidth="1"/>
    <col min="6203" max="6422" width="9" style="185"/>
    <col min="6423" max="6423" width="5.453125" style="185" customWidth="1"/>
    <col min="6424" max="6424" width="7.6328125" style="185" customWidth="1"/>
    <col min="6425" max="6425" width="2.6328125" style="185" customWidth="1"/>
    <col min="6426" max="6426" width="5.6328125" style="185" customWidth="1"/>
    <col min="6427" max="6427" width="7.6328125" style="185" customWidth="1"/>
    <col min="6428" max="6455" width="2.6328125" style="185" customWidth="1"/>
    <col min="6456" max="6456" width="5.453125" style="185" customWidth="1"/>
    <col min="6457" max="6457" width="8" style="185" customWidth="1"/>
    <col min="6458" max="6458" width="7.36328125" style="185" customWidth="1"/>
    <col min="6459" max="6678" width="9" style="185"/>
    <col min="6679" max="6679" width="5.453125" style="185" customWidth="1"/>
    <col min="6680" max="6680" width="7.6328125" style="185" customWidth="1"/>
    <col min="6681" max="6681" width="2.6328125" style="185" customWidth="1"/>
    <col min="6682" max="6682" width="5.6328125" style="185" customWidth="1"/>
    <col min="6683" max="6683" width="7.6328125" style="185" customWidth="1"/>
    <col min="6684" max="6711" width="2.6328125" style="185" customWidth="1"/>
    <col min="6712" max="6712" width="5.453125" style="185" customWidth="1"/>
    <col min="6713" max="6713" width="8" style="185" customWidth="1"/>
    <col min="6714" max="6714" width="7.36328125" style="185" customWidth="1"/>
    <col min="6715" max="6934" width="9" style="185"/>
    <col min="6935" max="6935" width="5.453125" style="185" customWidth="1"/>
    <col min="6936" max="6936" width="7.6328125" style="185" customWidth="1"/>
    <col min="6937" max="6937" width="2.6328125" style="185" customWidth="1"/>
    <col min="6938" max="6938" width="5.6328125" style="185" customWidth="1"/>
    <col min="6939" max="6939" width="7.6328125" style="185" customWidth="1"/>
    <col min="6940" max="6967" width="2.6328125" style="185" customWidth="1"/>
    <col min="6968" max="6968" width="5.453125" style="185" customWidth="1"/>
    <col min="6969" max="6969" width="8" style="185" customWidth="1"/>
    <col min="6970" max="6970" width="7.36328125" style="185" customWidth="1"/>
    <col min="6971" max="7190" width="9" style="185"/>
    <col min="7191" max="7191" width="5.453125" style="185" customWidth="1"/>
    <col min="7192" max="7192" width="7.6328125" style="185" customWidth="1"/>
    <col min="7193" max="7193" width="2.6328125" style="185" customWidth="1"/>
    <col min="7194" max="7194" width="5.6328125" style="185" customWidth="1"/>
    <col min="7195" max="7195" width="7.6328125" style="185" customWidth="1"/>
    <col min="7196" max="7223" width="2.6328125" style="185" customWidth="1"/>
    <col min="7224" max="7224" width="5.453125" style="185" customWidth="1"/>
    <col min="7225" max="7225" width="8" style="185" customWidth="1"/>
    <col min="7226" max="7226" width="7.36328125" style="185" customWidth="1"/>
    <col min="7227" max="7446" width="9" style="185"/>
    <col min="7447" max="7447" width="5.453125" style="185" customWidth="1"/>
    <col min="7448" max="7448" width="7.6328125" style="185" customWidth="1"/>
    <col min="7449" max="7449" width="2.6328125" style="185" customWidth="1"/>
    <col min="7450" max="7450" width="5.6328125" style="185" customWidth="1"/>
    <col min="7451" max="7451" width="7.6328125" style="185" customWidth="1"/>
    <col min="7452" max="7479" width="2.6328125" style="185" customWidth="1"/>
    <col min="7480" max="7480" width="5.453125" style="185" customWidth="1"/>
    <col min="7481" max="7481" width="8" style="185" customWidth="1"/>
    <col min="7482" max="7482" width="7.36328125" style="185" customWidth="1"/>
    <col min="7483" max="7702" width="9" style="185"/>
    <col min="7703" max="7703" width="5.453125" style="185" customWidth="1"/>
    <col min="7704" max="7704" width="7.6328125" style="185" customWidth="1"/>
    <col min="7705" max="7705" width="2.6328125" style="185" customWidth="1"/>
    <col min="7706" max="7706" width="5.6328125" style="185" customWidth="1"/>
    <col min="7707" max="7707" width="7.6328125" style="185" customWidth="1"/>
    <col min="7708" max="7735" width="2.6328125" style="185" customWidth="1"/>
    <col min="7736" max="7736" width="5.453125" style="185" customWidth="1"/>
    <col min="7737" max="7737" width="8" style="185" customWidth="1"/>
    <col min="7738" max="7738" width="7.36328125" style="185" customWidth="1"/>
    <col min="7739" max="7958" width="9" style="185"/>
    <col min="7959" max="7959" width="5.453125" style="185" customWidth="1"/>
    <col min="7960" max="7960" width="7.6328125" style="185" customWidth="1"/>
    <col min="7961" max="7961" width="2.6328125" style="185" customWidth="1"/>
    <col min="7962" max="7962" width="5.6328125" style="185" customWidth="1"/>
    <col min="7963" max="7963" width="7.6328125" style="185" customWidth="1"/>
    <col min="7964" max="7991" width="2.6328125" style="185" customWidth="1"/>
    <col min="7992" max="7992" width="5.453125" style="185" customWidth="1"/>
    <col min="7993" max="7993" width="8" style="185" customWidth="1"/>
    <col min="7994" max="7994" width="7.36328125" style="185" customWidth="1"/>
    <col min="7995" max="8214" width="9" style="185"/>
    <col min="8215" max="8215" width="5.453125" style="185" customWidth="1"/>
    <col min="8216" max="8216" width="7.6328125" style="185" customWidth="1"/>
    <col min="8217" max="8217" width="2.6328125" style="185" customWidth="1"/>
    <col min="8218" max="8218" width="5.6328125" style="185" customWidth="1"/>
    <col min="8219" max="8219" width="7.6328125" style="185" customWidth="1"/>
    <col min="8220" max="8247" width="2.6328125" style="185" customWidth="1"/>
    <col min="8248" max="8248" width="5.453125" style="185" customWidth="1"/>
    <col min="8249" max="8249" width="8" style="185" customWidth="1"/>
    <col min="8250" max="8250" width="7.36328125" style="185" customWidth="1"/>
    <col min="8251" max="8470" width="9" style="185"/>
    <col min="8471" max="8471" width="5.453125" style="185" customWidth="1"/>
    <col min="8472" max="8472" width="7.6328125" style="185" customWidth="1"/>
    <col min="8473" max="8473" width="2.6328125" style="185" customWidth="1"/>
    <col min="8474" max="8474" width="5.6328125" style="185" customWidth="1"/>
    <col min="8475" max="8475" width="7.6328125" style="185" customWidth="1"/>
    <col min="8476" max="8503" width="2.6328125" style="185" customWidth="1"/>
    <col min="8504" max="8504" width="5.453125" style="185" customWidth="1"/>
    <col min="8505" max="8505" width="8" style="185" customWidth="1"/>
    <col min="8506" max="8506" width="7.36328125" style="185" customWidth="1"/>
    <col min="8507" max="8726" width="9" style="185"/>
    <col min="8727" max="8727" width="5.453125" style="185" customWidth="1"/>
    <col min="8728" max="8728" width="7.6328125" style="185" customWidth="1"/>
    <col min="8729" max="8729" width="2.6328125" style="185" customWidth="1"/>
    <col min="8730" max="8730" width="5.6328125" style="185" customWidth="1"/>
    <col min="8731" max="8731" width="7.6328125" style="185" customWidth="1"/>
    <col min="8732" max="8759" width="2.6328125" style="185" customWidth="1"/>
    <col min="8760" max="8760" width="5.453125" style="185" customWidth="1"/>
    <col min="8761" max="8761" width="8" style="185" customWidth="1"/>
    <col min="8762" max="8762" width="7.36328125" style="185" customWidth="1"/>
    <col min="8763" max="8982" width="9" style="185"/>
    <col min="8983" max="8983" width="5.453125" style="185" customWidth="1"/>
    <col min="8984" max="8984" width="7.6328125" style="185" customWidth="1"/>
    <col min="8985" max="8985" width="2.6328125" style="185" customWidth="1"/>
    <col min="8986" max="8986" width="5.6328125" style="185" customWidth="1"/>
    <col min="8987" max="8987" width="7.6328125" style="185" customWidth="1"/>
    <col min="8988" max="9015" width="2.6328125" style="185" customWidth="1"/>
    <col min="9016" max="9016" width="5.453125" style="185" customWidth="1"/>
    <col min="9017" max="9017" width="8" style="185" customWidth="1"/>
    <col min="9018" max="9018" width="7.36328125" style="185" customWidth="1"/>
    <col min="9019" max="9238" width="9" style="185"/>
    <col min="9239" max="9239" width="5.453125" style="185" customWidth="1"/>
    <col min="9240" max="9240" width="7.6328125" style="185" customWidth="1"/>
    <col min="9241" max="9241" width="2.6328125" style="185" customWidth="1"/>
    <col min="9242" max="9242" width="5.6328125" style="185" customWidth="1"/>
    <col min="9243" max="9243" width="7.6328125" style="185" customWidth="1"/>
    <col min="9244" max="9271" width="2.6328125" style="185" customWidth="1"/>
    <col min="9272" max="9272" width="5.453125" style="185" customWidth="1"/>
    <col min="9273" max="9273" width="8" style="185" customWidth="1"/>
    <col min="9274" max="9274" width="7.36328125" style="185" customWidth="1"/>
    <col min="9275" max="9494" width="9" style="185"/>
    <col min="9495" max="9495" width="5.453125" style="185" customWidth="1"/>
    <col min="9496" max="9496" width="7.6328125" style="185" customWidth="1"/>
    <col min="9497" max="9497" width="2.6328125" style="185" customWidth="1"/>
    <col min="9498" max="9498" width="5.6328125" style="185" customWidth="1"/>
    <col min="9499" max="9499" width="7.6328125" style="185" customWidth="1"/>
    <col min="9500" max="9527" width="2.6328125" style="185" customWidth="1"/>
    <col min="9528" max="9528" width="5.453125" style="185" customWidth="1"/>
    <col min="9529" max="9529" width="8" style="185" customWidth="1"/>
    <col min="9530" max="9530" width="7.36328125" style="185" customWidth="1"/>
    <col min="9531" max="9750" width="9" style="185"/>
    <col min="9751" max="9751" width="5.453125" style="185" customWidth="1"/>
    <col min="9752" max="9752" width="7.6328125" style="185" customWidth="1"/>
    <col min="9753" max="9753" width="2.6328125" style="185" customWidth="1"/>
    <col min="9754" max="9754" width="5.6328125" style="185" customWidth="1"/>
    <col min="9755" max="9755" width="7.6328125" style="185" customWidth="1"/>
    <col min="9756" max="9783" width="2.6328125" style="185" customWidth="1"/>
    <col min="9784" max="9784" width="5.453125" style="185" customWidth="1"/>
    <col min="9785" max="9785" width="8" style="185" customWidth="1"/>
    <col min="9786" max="9786" width="7.36328125" style="185" customWidth="1"/>
    <col min="9787" max="10006" width="9" style="185"/>
    <col min="10007" max="10007" width="5.453125" style="185" customWidth="1"/>
    <col min="10008" max="10008" width="7.6328125" style="185" customWidth="1"/>
    <col min="10009" max="10009" width="2.6328125" style="185" customWidth="1"/>
    <col min="10010" max="10010" width="5.6328125" style="185" customWidth="1"/>
    <col min="10011" max="10011" width="7.6328125" style="185" customWidth="1"/>
    <col min="10012" max="10039" width="2.6328125" style="185" customWidth="1"/>
    <col min="10040" max="10040" width="5.453125" style="185" customWidth="1"/>
    <col min="10041" max="10041" width="8" style="185" customWidth="1"/>
    <col min="10042" max="10042" width="7.36328125" style="185" customWidth="1"/>
    <col min="10043" max="10262" width="9" style="185"/>
    <col min="10263" max="10263" width="5.453125" style="185" customWidth="1"/>
    <col min="10264" max="10264" width="7.6328125" style="185" customWidth="1"/>
    <col min="10265" max="10265" width="2.6328125" style="185" customWidth="1"/>
    <col min="10266" max="10266" width="5.6328125" style="185" customWidth="1"/>
    <col min="10267" max="10267" width="7.6328125" style="185" customWidth="1"/>
    <col min="10268" max="10295" width="2.6328125" style="185" customWidth="1"/>
    <col min="10296" max="10296" width="5.453125" style="185" customWidth="1"/>
    <col min="10297" max="10297" width="8" style="185" customWidth="1"/>
    <col min="10298" max="10298" width="7.36328125" style="185" customWidth="1"/>
    <col min="10299" max="10518" width="9" style="185"/>
    <col min="10519" max="10519" width="5.453125" style="185" customWidth="1"/>
    <col min="10520" max="10520" width="7.6328125" style="185" customWidth="1"/>
    <col min="10521" max="10521" width="2.6328125" style="185" customWidth="1"/>
    <col min="10522" max="10522" width="5.6328125" style="185" customWidth="1"/>
    <col min="10523" max="10523" width="7.6328125" style="185" customWidth="1"/>
    <col min="10524" max="10551" width="2.6328125" style="185" customWidth="1"/>
    <col min="10552" max="10552" width="5.453125" style="185" customWidth="1"/>
    <col min="10553" max="10553" width="8" style="185" customWidth="1"/>
    <col min="10554" max="10554" width="7.36328125" style="185" customWidth="1"/>
    <col min="10555" max="10774" width="9" style="185"/>
    <col min="10775" max="10775" width="5.453125" style="185" customWidth="1"/>
    <col min="10776" max="10776" width="7.6328125" style="185" customWidth="1"/>
    <col min="10777" max="10777" width="2.6328125" style="185" customWidth="1"/>
    <col min="10778" max="10778" width="5.6328125" style="185" customWidth="1"/>
    <col min="10779" max="10779" width="7.6328125" style="185" customWidth="1"/>
    <col min="10780" max="10807" width="2.6328125" style="185" customWidth="1"/>
    <col min="10808" max="10808" width="5.453125" style="185" customWidth="1"/>
    <col min="10809" max="10809" width="8" style="185" customWidth="1"/>
    <col min="10810" max="10810" width="7.36328125" style="185" customWidth="1"/>
    <col min="10811" max="11030" width="9" style="185"/>
    <col min="11031" max="11031" width="5.453125" style="185" customWidth="1"/>
    <col min="11032" max="11032" width="7.6328125" style="185" customWidth="1"/>
    <col min="11033" max="11033" width="2.6328125" style="185" customWidth="1"/>
    <col min="11034" max="11034" width="5.6328125" style="185" customWidth="1"/>
    <col min="11035" max="11035" width="7.6328125" style="185" customWidth="1"/>
    <col min="11036" max="11063" width="2.6328125" style="185" customWidth="1"/>
    <col min="11064" max="11064" width="5.453125" style="185" customWidth="1"/>
    <col min="11065" max="11065" width="8" style="185" customWidth="1"/>
    <col min="11066" max="11066" width="7.36328125" style="185" customWidth="1"/>
    <col min="11067" max="11286" width="9" style="185"/>
    <col min="11287" max="11287" width="5.453125" style="185" customWidth="1"/>
    <col min="11288" max="11288" width="7.6328125" style="185" customWidth="1"/>
    <col min="11289" max="11289" width="2.6328125" style="185" customWidth="1"/>
    <col min="11290" max="11290" width="5.6328125" style="185" customWidth="1"/>
    <col min="11291" max="11291" width="7.6328125" style="185" customWidth="1"/>
    <col min="11292" max="11319" width="2.6328125" style="185" customWidth="1"/>
    <col min="11320" max="11320" width="5.453125" style="185" customWidth="1"/>
    <col min="11321" max="11321" width="8" style="185" customWidth="1"/>
    <col min="11322" max="11322" width="7.36328125" style="185" customWidth="1"/>
    <col min="11323" max="11542" width="9" style="185"/>
    <col min="11543" max="11543" width="5.453125" style="185" customWidth="1"/>
    <col min="11544" max="11544" width="7.6328125" style="185" customWidth="1"/>
    <col min="11545" max="11545" width="2.6328125" style="185" customWidth="1"/>
    <col min="11546" max="11546" width="5.6328125" style="185" customWidth="1"/>
    <col min="11547" max="11547" width="7.6328125" style="185" customWidth="1"/>
    <col min="11548" max="11575" width="2.6328125" style="185" customWidth="1"/>
    <col min="11576" max="11576" width="5.453125" style="185" customWidth="1"/>
    <col min="11577" max="11577" width="8" style="185" customWidth="1"/>
    <col min="11578" max="11578" width="7.36328125" style="185" customWidth="1"/>
    <col min="11579" max="11798" width="9" style="185"/>
    <col min="11799" max="11799" width="5.453125" style="185" customWidth="1"/>
    <col min="11800" max="11800" width="7.6328125" style="185" customWidth="1"/>
    <col min="11801" max="11801" width="2.6328125" style="185" customWidth="1"/>
    <col min="11802" max="11802" width="5.6328125" style="185" customWidth="1"/>
    <col min="11803" max="11803" width="7.6328125" style="185" customWidth="1"/>
    <col min="11804" max="11831" width="2.6328125" style="185" customWidth="1"/>
    <col min="11832" max="11832" width="5.453125" style="185" customWidth="1"/>
    <col min="11833" max="11833" width="8" style="185" customWidth="1"/>
    <col min="11834" max="11834" width="7.36328125" style="185" customWidth="1"/>
    <col min="11835" max="12054" width="9" style="185"/>
    <col min="12055" max="12055" width="5.453125" style="185" customWidth="1"/>
    <col min="12056" max="12056" width="7.6328125" style="185" customWidth="1"/>
    <col min="12057" max="12057" width="2.6328125" style="185" customWidth="1"/>
    <col min="12058" max="12058" width="5.6328125" style="185" customWidth="1"/>
    <col min="12059" max="12059" width="7.6328125" style="185" customWidth="1"/>
    <col min="12060" max="12087" width="2.6328125" style="185" customWidth="1"/>
    <col min="12088" max="12088" width="5.453125" style="185" customWidth="1"/>
    <col min="12089" max="12089" width="8" style="185" customWidth="1"/>
    <col min="12090" max="12090" width="7.36328125" style="185" customWidth="1"/>
    <col min="12091" max="12310" width="9" style="185"/>
    <col min="12311" max="12311" width="5.453125" style="185" customWidth="1"/>
    <col min="12312" max="12312" width="7.6328125" style="185" customWidth="1"/>
    <col min="12313" max="12313" width="2.6328125" style="185" customWidth="1"/>
    <col min="12314" max="12314" width="5.6328125" style="185" customWidth="1"/>
    <col min="12315" max="12315" width="7.6328125" style="185" customWidth="1"/>
    <col min="12316" max="12343" width="2.6328125" style="185" customWidth="1"/>
    <col min="12344" max="12344" width="5.453125" style="185" customWidth="1"/>
    <col min="12345" max="12345" width="8" style="185" customWidth="1"/>
    <col min="12346" max="12346" width="7.36328125" style="185" customWidth="1"/>
    <col min="12347" max="12566" width="9" style="185"/>
    <col min="12567" max="12567" width="5.453125" style="185" customWidth="1"/>
    <col min="12568" max="12568" width="7.6328125" style="185" customWidth="1"/>
    <col min="12569" max="12569" width="2.6328125" style="185" customWidth="1"/>
    <col min="12570" max="12570" width="5.6328125" style="185" customWidth="1"/>
    <col min="12571" max="12571" width="7.6328125" style="185" customWidth="1"/>
    <col min="12572" max="12599" width="2.6328125" style="185" customWidth="1"/>
    <col min="12600" max="12600" width="5.453125" style="185" customWidth="1"/>
    <col min="12601" max="12601" width="8" style="185" customWidth="1"/>
    <col min="12602" max="12602" width="7.36328125" style="185" customWidth="1"/>
    <col min="12603" max="12822" width="9" style="185"/>
    <col min="12823" max="12823" width="5.453125" style="185" customWidth="1"/>
    <col min="12824" max="12824" width="7.6328125" style="185" customWidth="1"/>
    <col min="12825" max="12825" width="2.6328125" style="185" customWidth="1"/>
    <col min="12826" max="12826" width="5.6328125" style="185" customWidth="1"/>
    <col min="12827" max="12827" width="7.6328125" style="185" customWidth="1"/>
    <col min="12828" max="12855" width="2.6328125" style="185" customWidth="1"/>
    <col min="12856" max="12856" width="5.453125" style="185" customWidth="1"/>
    <col min="12857" max="12857" width="8" style="185" customWidth="1"/>
    <col min="12858" max="12858" width="7.36328125" style="185" customWidth="1"/>
    <col min="12859" max="13078" width="9" style="185"/>
    <col min="13079" max="13079" width="5.453125" style="185" customWidth="1"/>
    <col min="13080" max="13080" width="7.6328125" style="185" customWidth="1"/>
    <col min="13081" max="13081" width="2.6328125" style="185" customWidth="1"/>
    <col min="13082" max="13082" width="5.6328125" style="185" customWidth="1"/>
    <col min="13083" max="13083" width="7.6328125" style="185" customWidth="1"/>
    <col min="13084" max="13111" width="2.6328125" style="185" customWidth="1"/>
    <col min="13112" max="13112" width="5.453125" style="185" customWidth="1"/>
    <col min="13113" max="13113" width="8" style="185" customWidth="1"/>
    <col min="13114" max="13114" width="7.36328125" style="185" customWidth="1"/>
    <col min="13115" max="13334" width="9" style="185"/>
    <col min="13335" max="13335" width="5.453125" style="185" customWidth="1"/>
    <col min="13336" max="13336" width="7.6328125" style="185" customWidth="1"/>
    <col min="13337" max="13337" width="2.6328125" style="185" customWidth="1"/>
    <col min="13338" max="13338" width="5.6328125" style="185" customWidth="1"/>
    <col min="13339" max="13339" width="7.6328125" style="185" customWidth="1"/>
    <col min="13340" max="13367" width="2.6328125" style="185" customWidth="1"/>
    <col min="13368" max="13368" width="5.453125" style="185" customWidth="1"/>
    <col min="13369" max="13369" width="8" style="185" customWidth="1"/>
    <col min="13370" max="13370" width="7.36328125" style="185" customWidth="1"/>
    <col min="13371" max="13590" width="9" style="185"/>
    <col min="13591" max="13591" width="5.453125" style="185" customWidth="1"/>
    <col min="13592" max="13592" width="7.6328125" style="185" customWidth="1"/>
    <col min="13593" max="13593" width="2.6328125" style="185" customWidth="1"/>
    <col min="13594" max="13594" width="5.6328125" style="185" customWidth="1"/>
    <col min="13595" max="13595" width="7.6328125" style="185" customWidth="1"/>
    <col min="13596" max="13623" width="2.6328125" style="185" customWidth="1"/>
    <col min="13624" max="13624" width="5.453125" style="185" customWidth="1"/>
    <col min="13625" max="13625" width="8" style="185" customWidth="1"/>
    <col min="13626" max="13626" width="7.36328125" style="185" customWidth="1"/>
    <col min="13627" max="13846" width="9" style="185"/>
    <col min="13847" max="13847" width="5.453125" style="185" customWidth="1"/>
    <col min="13848" max="13848" width="7.6328125" style="185" customWidth="1"/>
    <col min="13849" max="13849" width="2.6328125" style="185" customWidth="1"/>
    <col min="13850" max="13850" width="5.6328125" style="185" customWidth="1"/>
    <col min="13851" max="13851" width="7.6328125" style="185" customWidth="1"/>
    <col min="13852" max="13879" width="2.6328125" style="185" customWidth="1"/>
    <col min="13880" max="13880" width="5.453125" style="185" customWidth="1"/>
    <col min="13881" max="13881" width="8" style="185" customWidth="1"/>
    <col min="13882" max="13882" width="7.36328125" style="185" customWidth="1"/>
    <col min="13883" max="14102" width="9" style="185"/>
    <col min="14103" max="14103" width="5.453125" style="185" customWidth="1"/>
    <col min="14104" max="14104" width="7.6328125" style="185" customWidth="1"/>
    <col min="14105" max="14105" width="2.6328125" style="185" customWidth="1"/>
    <col min="14106" max="14106" width="5.6328125" style="185" customWidth="1"/>
    <col min="14107" max="14107" width="7.6328125" style="185" customWidth="1"/>
    <col min="14108" max="14135" width="2.6328125" style="185" customWidth="1"/>
    <col min="14136" max="14136" width="5.453125" style="185" customWidth="1"/>
    <col min="14137" max="14137" width="8" style="185" customWidth="1"/>
    <col min="14138" max="14138" width="7.36328125" style="185" customWidth="1"/>
    <col min="14139" max="14358" width="9" style="185"/>
    <col min="14359" max="14359" width="5.453125" style="185" customWidth="1"/>
    <col min="14360" max="14360" width="7.6328125" style="185" customWidth="1"/>
    <col min="14361" max="14361" width="2.6328125" style="185" customWidth="1"/>
    <col min="14362" max="14362" width="5.6328125" style="185" customWidth="1"/>
    <col min="14363" max="14363" width="7.6328125" style="185" customWidth="1"/>
    <col min="14364" max="14391" width="2.6328125" style="185" customWidth="1"/>
    <col min="14392" max="14392" width="5.453125" style="185" customWidth="1"/>
    <col min="14393" max="14393" width="8" style="185" customWidth="1"/>
    <col min="14394" max="14394" width="7.36328125" style="185" customWidth="1"/>
    <col min="14395" max="14614" width="9" style="185"/>
    <col min="14615" max="14615" width="5.453125" style="185" customWidth="1"/>
    <col min="14616" max="14616" width="7.6328125" style="185" customWidth="1"/>
    <col min="14617" max="14617" width="2.6328125" style="185" customWidth="1"/>
    <col min="14618" max="14618" width="5.6328125" style="185" customWidth="1"/>
    <col min="14619" max="14619" width="7.6328125" style="185" customWidth="1"/>
    <col min="14620" max="14647" width="2.6328125" style="185" customWidth="1"/>
    <col min="14648" max="14648" width="5.453125" style="185" customWidth="1"/>
    <col min="14649" max="14649" width="8" style="185" customWidth="1"/>
    <col min="14650" max="14650" width="7.36328125" style="185" customWidth="1"/>
    <col min="14651" max="14870" width="9" style="185"/>
    <col min="14871" max="14871" width="5.453125" style="185" customWidth="1"/>
    <col min="14872" max="14872" width="7.6328125" style="185" customWidth="1"/>
    <col min="14873" max="14873" width="2.6328125" style="185" customWidth="1"/>
    <col min="14874" max="14874" width="5.6328125" style="185" customWidth="1"/>
    <col min="14875" max="14875" width="7.6328125" style="185" customWidth="1"/>
    <col min="14876" max="14903" width="2.6328125" style="185" customWidth="1"/>
    <col min="14904" max="14904" width="5.453125" style="185" customWidth="1"/>
    <col min="14905" max="14905" width="8" style="185" customWidth="1"/>
    <col min="14906" max="14906" width="7.36328125" style="185" customWidth="1"/>
    <col min="14907" max="15126" width="9" style="185"/>
    <col min="15127" max="15127" width="5.453125" style="185" customWidth="1"/>
    <col min="15128" max="15128" width="7.6328125" style="185" customWidth="1"/>
    <col min="15129" max="15129" width="2.6328125" style="185" customWidth="1"/>
    <col min="15130" max="15130" width="5.6328125" style="185" customWidth="1"/>
    <col min="15131" max="15131" width="7.6328125" style="185" customWidth="1"/>
    <col min="15132" max="15159" width="2.6328125" style="185" customWidth="1"/>
    <col min="15160" max="15160" width="5.453125" style="185" customWidth="1"/>
    <col min="15161" max="15161" width="8" style="185" customWidth="1"/>
    <col min="15162" max="15162" width="7.36328125" style="185" customWidth="1"/>
    <col min="15163" max="15382" width="9" style="185"/>
    <col min="15383" max="15383" width="5.453125" style="185" customWidth="1"/>
    <col min="15384" max="15384" width="7.6328125" style="185" customWidth="1"/>
    <col min="15385" max="15385" width="2.6328125" style="185" customWidth="1"/>
    <col min="15386" max="15386" width="5.6328125" style="185" customWidth="1"/>
    <col min="15387" max="15387" width="7.6328125" style="185" customWidth="1"/>
    <col min="15388" max="15415" width="2.6328125" style="185" customWidth="1"/>
    <col min="15416" max="15416" width="5.453125" style="185" customWidth="1"/>
    <col min="15417" max="15417" width="8" style="185" customWidth="1"/>
    <col min="15418" max="15418" width="7.36328125" style="185" customWidth="1"/>
    <col min="15419" max="15638" width="9" style="185"/>
    <col min="15639" max="15639" width="5.453125" style="185" customWidth="1"/>
    <col min="15640" max="15640" width="7.6328125" style="185" customWidth="1"/>
    <col min="15641" max="15641" width="2.6328125" style="185" customWidth="1"/>
    <col min="15642" max="15642" width="5.6328125" style="185" customWidth="1"/>
    <col min="15643" max="15643" width="7.6328125" style="185" customWidth="1"/>
    <col min="15644" max="15671" width="2.6328125" style="185" customWidth="1"/>
    <col min="15672" max="15672" width="5.453125" style="185" customWidth="1"/>
    <col min="15673" max="15673" width="8" style="185" customWidth="1"/>
    <col min="15674" max="15674" width="7.36328125" style="185" customWidth="1"/>
    <col min="15675" max="15894" width="9" style="185"/>
    <col min="15895" max="15895" width="5.453125" style="185" customWidth="1"/>
    <col min="15896" max="15896" width="7.6328125" style="185" customWidth="1"/>
    <col min="15897" max="15897" width="2.6328125" style="185" customWidth="1"/>
    <col min="15898" max="15898" width="5.6328125" style="185" customWidth="1"/>
    <col min="15899" max="15899" width="7.6328125" style="185" customWidth="1"/>
    <col min="15900" max="15927" width="2.6328125" style="185" customWidth="1"/>
    <col min="15928" max="15928" width="5.453125" style="185" customWidth="1"/>
    <col min="15929" max="15929" width="8" style="185" customWidth="1"/>
    <col min="15930" max="15930" width="7.36328125" style="185" customWidth="1"/>
    <col min="15931" max="16150" width="9" style="185"/>
    <col min="16151" max="16151" width="5.453125" style="185" customWidth="1"/>
    <col min="16152" max="16152" width="7.6328125" style="185" customWidth="1"/>
    <col min="16153" max="16153" width="2.6328125" style="185" customWidth="1"/>
    <col min="16154" max="16154" width="5.6328125" style="185" customWidth="1"/>
    <col min="16155" max="16155" width="7.6328125" style="185" customWidth="1"/>
    <col min="16156" max="16183" width="2.6328125" style="185" customWidth="1"/>
    <col min="16184" max="16184" width="5.453125" style="185" customWidth="1"/>
    <col min="16185" max="16185" width="8" style="185" customWidth="1"/>
    <col min="16186" max="16186" width="7.36328125" style="185" customWidth="1"/>
    <col min="16187" max="16384" width="9" style="185"/>
  </cols>
  <sheetData>
    <row r="1" spans="1:59" ht="20.25" customHeight="1" thickBot="1" x14ac:dyDescent="0.35">
      <c r="A1" s="184" t="s">
        <v>232</v>
      </c>
      <c r="E1" s="186"/>
      <c r="F1" s="186"/>
      <c r="G1" s="186"/>
      <c r="I1" s="186"/>
      <c r="J1" s="186"/>
      <c r="S1" s="882" t="s">
        <v>265</v>
      </c>
      <c r="T1" s="882"/>
      <c r="U1" s="883">
        <v>6</v>
      </c>
      <c r="V1" s="883"/>
      <c r="W1" s="883"/>
      <c r="X1" s="882" t="s">
        <v>111</v>
      </c>
      <c r="Y1" s="882"/>
      <c r="Z1" s="882" t="s">
        <v>274</v>
      </c>
      <c r="AA1" s="883">
        <f>IF(U1=0,"",YEAR(DATE(2018+U1,1,1)))</f>
        <v>2024</v>
      </c>
      <c r="AB1" s="883"/>
      <c r="AC1" s="883"/>
      <c r="AD1" s="883"/>
      <c r="AE1" s="882" t="s">
        <v>275</v>
      </c>
      <c r="AF1" s="883">
        <v>6</v>
      </c>
      <c r="AG1" s="883"/>
      <c r="AH1" s="883"/>
      <c r="AI1" s="884" t="s">
        <v>102</v>
      </c>
      <c r="AJ1" s="884"/>
      <c r="AK1" s="187"/>
      <c r="AL1" s="870" t="s">
        <v>167</v>
      </c>
      <c r="AM1" s="870"/>
      <c r="AN1" s="870"/>
      <c r="AO1" s="870"/>
      <c r="AP1" s="871"/>
      <c r="AQ1" s="872" t="s">
        <v>233</v>
      </c>
      <c r="AR1" s="873"/>
      <c r="AS1" s="873"/>
      <c r="AT1" s="873"/>
      <c r="AU1" s="873"/>
      <c r="AV1" s="873"/>
      <c r="AW1" s="873"/>
      <c r="AX1" s="873"/>
      <c r="AY1" s="873"/>
      <c r="AZ1" s="873"/>
      <c r="BA1" s="873"/>
      <c r="BB1" s="873"/>
      <c r="BC1" s="873"/>
      <c r="BD1" s="873"/>
      <c r="BE1" s="873"/>
      <c r="BF1" s="874"/>
    </row>
    <row r="2" spans="1:59" ht="20.25" customHeight="1" thickBot="1" x14ac:dyDescent="0.35">
      <c r="A2" s="880" t="s">
        <v>105</v>
      </c>
      <c r="B2" s="880"/>
      <c r="C2" s="880"/>
      <c r="D2" s="880"/>
      <c r="E2" s="880"/>
      <c r="F2" s="880"/>
      <c r="G2" s="880"/>
      <c r="H2" s="880"/>
      <c r="I2" s="880"/>
      <c r="J2" s="880"/>
      <c r="K2" s="880"/>
      <c r="L2" s="880"/>
      <c r="M2" s="880"/>
      <c r="N2" s="880"/>
      <c r="O2" s="880"/>
      <c r="P2" s="880"/>
      <c r="Q2" s="880"/>
      <c r="R2" s="188"/>
      <c r="S2" s="882"/>
      <c r="T2" s="882"/>
      <c r="U2" s="883"/>
      <c r="V2" s="883"/>
      <c r="W2" s="883"/>
      <c r="X2" s="882"/>
      <c r="Y2" s="882"/>
      <c r="Z2" s="882"/>
      <c r="AA2" s="883"/>
      <c r="AB2" s="883"/>
      <c r="AC2" s="883"/>
      <c r="AD2" s="883"/>
      <c r="AE2" s="882"/>
      <c r="AF2" s="883"/>
      <c r="AG2" s="883"/>
      <c r="AH2" s="883"/>
      <c r="AI2" s="884"/>
      <c r="AJ2" s="884"/>
      <c r="AK2" s="189"/>
      <c r="AL2" s="875" t="s">
        <v>236</v>
      </c>
      <c r="AM2" s="875"/>
      <c r="AN2" s="875"/>
      <c r="AO2" s="875"/>
      <c r="AP2" s="876"/>
      <c r="AQ2" s="877"/>
      <c r="AR2" s="878"/>
      <c r="AS2" s="878"/>
      <c r="AT2" s="878"/>
      <c r="AU2" s="878"/>
      <c r="AV2" s="878"/>
      <c r="AW2" s="878"/>
      <c r="AX2" s="878"/>
      <c r="AY2" s="878"/>
      <c r="AZ2" s="878"/>
      <c r="BA2" s="878"/>
      <c r="BB2" s="878"/>
      <c r="BC2" s="878"/>
      <c r="BD2" s="878"/>
      <c r="BE2" s="878"/>
      <c r="BF2" s="879"/>
    </row>
    <row r="3" spans="1:59" ht="20.25" customHeight="1" x14ac:dyDescent="0.3">
      <c r="A3" s="880"/>
      <c r="B3" s="880"/>
      <c r="C3" s="880"/>
      <c r="D3" s="880"/>
      <c r="E3" s="880"/>
      <c r="F3" s="880"/>
      <c r="G3" s="880"/>
      <c r="H3" s="880"/>
      <c r="I3" s="880"/>
      <c r="J3" s="880"/>
      <c r="K3" s="880"/>
      <c r="L3" s="880"/>
      <c r="M3" s="880"/>
      <c r="N3" s="880"/>
      <c r="O3" s="880"/>
      <c r="P3" s="880"/>
      <c r="Q3" s="880"/>
      <c r="R3" s="188"/>
      <c r="S3" s="188"/>
      <c r="T3" s="188"/>
      <c r="U3" s="188"/>
      <c r="W3" s="262"/>
      <c r="X3" s="262"/>
      <c r="Z3" s="262"/>
      <c r="AA3" s="262"/>
      <c r="AB3" s="189"/>
      <c r="AC3" s="189"/>
      <c r="AD3" s="189"/>
      <c r="AE3" s="189"/>
      <c r="AF3" s="189"/>
      <c r="AG3" s="189"/>
      <c r="AH3" s="189"/>
      <c r="AI3" s="189"/>
      <c r="AJ3" s="189"/>
      <c r="AK3" s="189"/>
      <c r="AL3" s="264"/>
      <c r="AM3" s="264"/>
      <c r="AN3" s="264"/>
      <c r="AO3" s="264"/>
      <c r="AP3" s="264"/>
      <c r="AQ3" s="270"/>
      <c r="AR3" s="270"/>
      <c r="AS3" s="270"/>
      <c r="AT3" s="270"/>
      <c r="AU3" s="270"/>
      <c r="AV3" s="270"/>
      <c r="AW3" s="270"/>
      <c r="AX3" s="270"/>
      <c r="AY3" s="270"/>
      <c r="AZ3" s="270"/>
      <c r="BA3" s="270"/>
      <c r="BB3" s="270"/>
      <c r="BC3" s="270"/>
      <c r="BD3" s="270"/>
      <c r="BE3" s="270"/>
      <c r="BF3" s="270"/>
    </row>
    <row r="4" spans="1:59" ht="20.25" customHeight="1" x14ac:dyDescent="0.3">
      <c r="A4" s="880"/>
      <c r="B4" s="880"/>
      <c r="C4" s="880"/>
      <c r="D4" s="880"/>
      <c r="E4" s="880"/>
      <c r="F4" s="880"/>
      <c r="G4" s="880"/>
      <c r="H4" s="880"/>
      <c r="I4" s="880"/>
      <c r="J4" s="880"/>
      <c r="K4" s="880"/>
      <c r="L4" s="880"/>
      <c r="M4" s="880"/>
      <c r="N4" s="880"/>
      <c r="O4" s="880"/>
      <c r="P4" s="880"/>
      <c r="Q4" s="880"/>
      <c r="AB4" s="193"/>
      <c r="AC4" s="193"/>
      <c r="AD4" s="194"/>
      <c r="AE4" s="194"/>
      <c r="AF4" s="194"/>
      <c r="AG4" s="194"/>
      <c r="AH4" s="194"/>
      <c r="AI4" s="194"/>
      <c r="AJ4" s="194"/>
      <c r="AK4" s="195"/>
      <c r="AL4" s="195"/>
      <c r="AM4" s="195"/>
      <c r="AN4" s="195"/>
      <c r="AO4" s="195"/>
      <c r="AP4" s="195"/>
      <c r="AQ4" s="195"/>
      <c r="AR4" s="195"/>
      <c r="AS4" s="195"/>
      <c r="AT4" s="195"/>
      <c r="AU4" s="195"/>
      <c r="AV4" s="195"/>
      <c r="AW4" s="195"/>
      <c r="AX4" s="195"/>
      <c r="AY4" s="195"/>
      <c r="AZ4" s="196"/>
      <c r="BA4" s="196"/>
      <c r="BB4" s="881" t="s">
        <v>268</v>
      </c>
      <c r="BC4" s="881"/>
      <c r="BD4" s="881"/>
      <c r="BE4" s="195"/>
      <c r="BF4" s="195"/>
      <c r="BG4" s="196"/>
    </row>
    <row r="5" spans="1:59" ht="20.25" customHeight="1" x14ac:dyDescent="0.3">
      <c r="X5" s="196"/>
      <c r="Y5" s="196"/>
      <c r="Z5" s="196"/>
      <c r="AB5" s="193"/>
      <c r="AC5" s="193"/>
      <c r="AD5" s="197"/>
      <c r="AE5" s="197"/>
      <c r="AF5" s="197"/>
      <c r="AG5" s="197"/>
      <c r="AH5" s="197"/>
      <c r="AI5" s="197"/>
      <c r="AJ5" s="197"/>
      <c r="AK5" s="187"/>
      <c r="BB5" s="808" t="s">
        <v>269</v>
      </c>
      <c r="BC5" s="808"/>
      <c r="BD5" s="808"/>
      <c r="BE5" s="187"/>
      <c r="BF5" s="187"/>
      <c r="BG5" s="196"/>
    </row>
    <row r="6" spans="1:59" ht="20.25" customHeight="1" x14ac:dyDescent="0.3">
      <c r="A6" s="198"/>
      <c r="B6" s="198"/>
      <c r="C6" s="198"/>
      <c r="D6" s="198"/>
      <c r="E6" s="198"/>
      <c r="F6" s="198"/>
      <c r="G6" s="198"/>
      <c r="H6" s="198"/>
      <c r="I6" s="198"/>
      <c r="J6" s="198"/>
      <c r="K6" s="198"/>
      <c r="L6" s="198"/>
      <c r="M6" s="198"/>
      <c r="N6" s="198"/>
      <c r="O6" s="198"/>
      <c r="P6" s="199"/>
      <c r="Q6" s="199"/>
      <c r="R6" s="199"/>
      <c r="S6" s="199"/>
      <c r="T6" s="199"/>
      <c r="U6" s="187" t="s">
        <v>259</v>
      </c>
      <c r="V6" s="196"/>
      <c r="AB6" s="193"/>
      <c r="AC6" s="193"/>
      <c r="AD6" s="193"/>
      <c r="AE6" s="193"/>
      <c r="AF6" s="193"/>
      <c r="AG6" s="193"/>
      <c r="AH6" s="193"/>
      <c r="AI6" s="193"/>
      <c r="AJ6" s="187" t="s">
        <v>270</v>
      </c>
      <c r="AK6" s="187"/>
      <c r="AL6" s="187"/>
      <c r="AM6" s="187"/>
      <c r="AN6" s="187"/>
      <c r="AO6" s="187"/>
      <c r="AP6" s="187"/>
      <c r="AQ6" s="187"/>
      <c r="AR6" s="187"/>
      <c r="AS6" s="187"/>
      <c r="AT6" s="187"/>
      <c r="AU6" s="187"/>
      <c r="AV6" s="905">
        <v>40</v>
      </c>
      <c r="AW6" s="813"/>
      <c r="AX6" s="906"/>
      <c r="AY6" s="196" t="s">
        <v>327</v>
      </c>
      <c r="AZ6" s="187"/>
      <c r="BB6" s="809">
        <v>160</v>
      </c>
      <c r="BC6" s="809"/>
      <c r="BD6" s="809"/>
      <c r="BE6" s="187" t="s">
        <v>328</v>
      </c>
      <c r="BF6" s="187"/>
      <c r="BG6" s="196"/>
    </row>
    <row r="7" spans="1:59" ht="20.25" customHeight="1" thickBot="1" x14ac:dyDescent="0.35">
      <c r="AJ7" s="189"/>
      <c r="AK7" s="189"/>
      <c r="AL7" s="189"/>
      <c r="AM7" s="189"/>
      <c r="AN7" s="189"/>
      <c r="AO7" s="189"/>
      <c r="AP7" s="189"/>
      <c r="AQ7" s="189"/>
      <c r="AR7" s="189"/>
      <c r="AS7" s="189"/>
      <c r="AT7" s="189"/>
      <c r="AU7" s="189"/>
      <c r="AW7" s="189"/>
      <c r="AX7" s="189" t="s">
        <v>271</v>
      </c>
      <c r="AY7" s="189"/>
      <c r="AZ7" s="189"/>
      <c r="BA7" s="189"/>
      <c r="BB7" s="810">
        <f>DAY(EOMONTH(DATE(AA1,AF1,1),0))</f>
        <v>30</v>
      </c>
      <c r="BC7" s="811"/>
      <c r="BD7" s="812"/>
      <c r="BE7" s="189"/>
      <c r="BF7" s="189"/>
    </row>
    <row r="8" spans="1:59" ht="20.25" customHeight="1" thickBot="1" x14ac:dyDescent="0.35">
      <c r="A8" s="885" t="s">
        <v>70</v>
      </c>
      <c r="B8" s="886"/>
      <c r="C8" s="886"/>
      <c r="D8" s="886"/>
      <c r="E8" s="886"/>
      <c r="F8" s="833" t="s">
        <v>280</v>
      </c>
      <c r="G8" s="833"/>
      <c r="H8" s="907" t="s">
        <v>82</v>
      </c>
      <c r="I8" s="908"/>
      <c r="J8" s="908"/>
      <c r="K8" s="886" t="s">
        <v>71</v>
      </c>
      <c r="L8" s="886"/>
      <c r="M8" s="886"/>
      <c r="N8" s="886"/>
      <c r="O8" s="886"/>
      <c r="P8" s="911"/>
      <c r="Q8" s="890" t="s">
        <v>72</v>
      </c>
      <c r="R8" s="830"/>
      <c r="S8" s="830"/>
      <c r="T8" s="830"/>
      <c r="U8" s="830"/>
      <c r="V8" s="830"/>
      <c r="W8" s="862"/>
      <c r="X8" s="890" t="s">
        <v>73</v>
      </c>
      <c r="Y8" s="830"/>
      <c r="Z8" s="830"/>
      <c r="AA8" s="830"/>
      <c r="AB8" s="830"/>
      <c r="AC8" s="830"/>
      <c r="AD8" s="831"/>
      <c r="AE8" s="829" t="s">
        <v>74</v>
      </c>
      <c r="AF8" s="830"/>
      <c r="AG8" s="830"/>
      <c r="AH8" s="830"/>
      <c r="AI8" s="830"/>
      <c r="AJ8" s="830"/>
      <c r="AK8" s="862"/>
      <c r="AL8" s="829" t="s">
        <v>75</v>
      </c>
      <c r="AM8" s="830"/>
      <c r="AN8" s="830"/>
      <c r="AO8" s="830"/>
      <c r="AP8" s="830"/>
      <c r="AQ8" s="830"/>
      <c r="AR8" s="831"/>
      <c r="AS8" s="829" t="str">
        <f>IF(BB4="４週","","第５週")</f>
        <v/>
      </c>
      <c r="AT8" s="830"/>
      <c r="AU8" s="862"/>
      <c r="AV8" s="832" t="str">
        <f>IF(BB4="４週","1～4週目の勤務時間数合計","1か月の勤務時間数合計")</f>
        <v>1～4週目の勤務時間数合計</v>
      </c>
      <c r="AW8" s="833"/>
      <c r="AX8" s="834"/>
      <c r="AY8" s="850" t="s">
        <v>277</v>
      </c>
      <c r="AZ8" s="851"/>
      <c r="BA8" s="852"/>
      <c r="BB8" s="844" t="s">
        <v>350</v>
      </c>
      <c r="BC8" s="844"/>
      <c r="BD8" s="844"/>
      <c r="BE8" s="844"/>
      <c r="BF8" s="844"/>
      <c r="BG8" s="845"/>
    </row>
    <row r="9" spans="1:59" ht="20.25" customHeight="1" x14ac:dyDescent="0.3">
      <c r="A9" s="887"/>
      <c r="B9" s="827"/>
      <c r="C9" s="827"/>
      <c r="D9" s="827"/>
      <c r="E9" s="827"/>
      <c r="F9" s="836"/>
      <c r="G9" s="836"/>
      <c r="H9" s="909"/>
      <c r="I9" s="910"/>
      <c r="J9" s="910"/>
      <c r="K9" s="827"/>
      <c r="L9" s="827"/>
      <c r="M9" s="827"/>
      <c r="N9" s="827"/>
      <c r="O9" s="827"/>
      <c r="P9" s="912"/>
      <c r="Q9" s="255">
        <f>DAY(DATE($U$1,$AA$1,1))</f>
        <v>1</v>
      </c>
      <c r="R9" s="256">
        <f>DAY(DATE($U$1,$AA$1,2))</f>
        <v>2</v>
      </c>
      <c r="S9" s="256">
        <f>DAY(DATE($U$1,$AA$1,3))</f>
        <v>3</v>
      </c>
      <c r="T9" s="256">
        <f>DAY(DATE($U$1,$AA$1,4))</f>
        <v>4</v>
      </c>
      <c r="U9" s="256">
        <f>DAY(DATE($U$1,$AA$1,5))</f>
        <v>5</v>
      </c>
      <c r="V9" s="256">
        <f>DAY(DATE($U$1,$AA$1,6))</f>
        <v>6</v>
      </c>
      <c r="W9" s="257">
        <f>DAY(DATE($U$1,$AA$1,7))</f>
        <v>7</v>
      </c>
      <c r="X9" s="255">
        <f>DAY(DATE($U$1,$AA$1,8))</f>
        <v>8</v>
      </c>
      <c r="Y9" s="256">
        <f>DAY(DATE($U$1,$AA$1,9))</f>
        <v>9</v>
      </c>
      <c r="Z9" s="256">
        <f>DAY(DATE($U$1,$AA$1,10))</f>
        <v>10</v>
      </c>
      <c r="AA9" s="256">
        <f>DAY(DATE($U$1,$AA$1,11))</f>
        <v>11</v>
      </c>
      <c r="AB9" s="256">
        <f>DAY(DATE($U$1,$AA$1,12))</f>
        <v>12</v>
      </c>
      <c r="AC9" s="256">
        <f>DAY(DATE($U$1,$AA$1,13))</f>
        <v>13</v>
      </c>
      <c r="AD9" s="258">
        <f>DAY(DATE($U$1,$AA$1,14))</f>
        <v>14</v>
      </c>
      <c r="AE9" s="259">
        <f>DAY(DATE($U$1,$AA$1,15))</f>
        <v>15</v>
      </c>
      <c r="AF9" s="256">
        <f>DAY(DATE($U$1,$AA$1,16))</f>
        <v>16</v>
      </c>
      <c r="AG9" s="256">
        <f>DAY(DATE($U$1,$AA$1,17))</f>
        <v>17</v>
      </c>
      <c r="AH9" s="256">
        <f>DAY(DATE($U$1,$AA$1,18))</f>
        <v>18</v>
      </c>
      <c r="AI9" s="256">
        <f>DAY(DATE($U$1,$AA$1,19))</f>
        <v>19</v>
      </c>
      <c r="AJ9" s="256">
        <f>DAY(DATE($U$1,$AA$1,20))</f>
        <v>20</v>
      </c>
      <c r="AK9" s="257">
        <f>DAY(DATE($U$1,$AA$1,21))</f>
        <v>21</v>
      </c>
      <c r="AL9" s="259">
        <f>DAY(DATE($U$1,$AA$1,22))</f>
        <v>22</v>
      </c>
      <c r="AM9" s="256">
        <f>DAY(DATE($U$1,$AA$1,23))</f>
        <v>23</v>
      </c>
      <c r="AN9" s="256">
        <f>DAY(DATE($U$1,$AA$1,24))</f>
        <v>24</v>
      </c>
      <c r="AO9" s="256">
        <f>DAY(DATE($U$1,$AA$1,25))</f>
        <v>25</v>
      </c>
      <c r="AP9" s="256">
        <f>DAY(DATE($U$1,$AA$1,26))</f>
        <v>26</v>
      </c>
      <c r="AQ9" s="256">
        <f>DAY(DATE($U$1,$AA$1,27))</f>
        <v>27</v>
      </c>
      <c r="AR9" s="257">
        <f>DAY(DATE($U$1,$AA$1,28))</f>
        <v>28</v>
      </c>
      <c r="AS9" s="255" t="str">
        <f>IF(BB4="暦月",IF(DAY(DATE($U$1,$AA$1,29))=29,29,""),"")</f>
        <v/>
      </c>
      <c r="AT9" s="256" t="str">
        <f>IF(BB4="暦月",IF(DAY(DATE($U$1,$AA$1,30))=30,30,""),"")</f>
        <v/>
      </c>
      <c r="AU9" s="257" t="str">
        <f>IF(BB4="暦月",IF(DAY(DATE($AA$1,$AF$1,31))=31,31,""),"")</f>
        <v/>
      </c>
      <c r="AV9" s="835"/>
      <c r="AW9" s="836"/>
      <c r="AX9" s="837"/>
      <c r="AY9" s="853"/>
      <c r="AZ9" s="854"/>
      <c r="BA9" s="855"/>
      <c r="BB9" s="846"/>
      <c r="BC9" s="846"/>
      <c r="BD9" s="846"/>
      <c r="BE9" s="846"/>
      <c r="BF9" s="846"/>
      <c r="BG9" s="847"/>
    </row>
    <row r="10" spans="1:59" ht="0.75" customHeight="1" x14ac:dyDescent="0.3">
      <c r="A10" s="887"/>
      <c r="B10" s="827"/>
      <c r="C10" s="827"/>
      <c r="D10" s="827"/>
      <c r="E10" s="827"/>
      <c r="F10" s="836"/>
      <c r="G10" s="836"/>
      <c r="H10" s="909"/>
      <c r="I10" s="910"/>
      <c r="J10" s="910"/>
      <c r="K10" s="827"/>
      <c r="L10" s="827"/>
      <c r="M10" s="827"/>
      <c r="N10" s="827"/>
      <c r="O10" s="827"/>
      <c r="P10" s="912"/>
      <c r="Q10" s="203">
        <f>WEEKDAY(DATE($AA$1,$AF$1,1))</f>
        <v>7</v>
      </c>
      <c r="R10" s="201">
        <f>WEEKDAY(DATE($AA$1,$AF$1,2))</f>
        <v>1</v>
      </c>
      <c r="S10" s="201">
        <f>WEEKDAY(DATE($AA$1,$AF$1,3))</f>
        <v>2</v>
      </c>
      <c r="T10" s="201">
        <f>WEEKDAY(DATE($AA$1,$AF$1,4))</f>
        <v>3</v>
      </c>
      <c r="U10" s="201">
        <f>WEEKDAY(DATE($AA$1,$AF$1,5))</f>
        <v>4</v>
      </c>
      <c r="V10" s="201">
        <f>WEEKDAY(DATE($AA$1,$AF$1,6))</f>
        <v>5</v>
      </c>
      <c r="W10" s="202">
        <f>WEEKDAY(DATE($AA$1,$AF$1,7))</f>
        <v>6</v>
      </c>
      <c r="X10" s="203">
        <f>WEEKDAY(DATE($AA$1,$AF$1,8))</f>
        <v>7</v>
      </c>
      <c r="Y10" s="201">
        <f>WEEKDAY(DATE($AA$1,$AF$1,9))</f>
        <v>1</v>
      </c>
      <c r="Z10" s="201">
        <f>WEEKDAY(DATE($AA$1,$AF$1,10))</f>
        <v>2</v>
      </c>
      <c r="AA10" s="201">
        <f>WEEKDAY(DATE($AA$1,$AF$1,11))</f>
        <v>3</v>
      </c>
      <c r="AB10" s="201">
        <f>WEEKDAY(DATE($AA$1,$AF$1,12))</f>
        <v>4</v>
      </c>
      <c r="AC10" s="201">
        <f>WEEKDAY(DATE($AA$1,$AF$1,13))</f>
        <v>5</v>
      </c>
      <c r="AD10" s="204">
        <f>WEEKDAY(DATE($AA$1,$AF$1,14))</f>
        <v>6</v>
      </c>
      <c r="AE10" s="200">
        <f>WEEKDAY(DATE($AA$1,$AF$1,15))</f>
        <v>7</v>
      </c>
      <c r="AF10" s="201">
        <f>WEEKDAY(DATE($AA$1,$AF$1,16))</f>
        <v>1</v>
      </c>
      <c r="AG10" s="201">
        <f>WEEKDAY(DATE($AA$1,$AF$1,17))</f>
        <v>2</v>
      </c>
      <c r="AH10" s="201">
        <f>WEEKDAY(DATE($AA$1,$AF$1,18))</f>
        <v>3</v>
      </c>
      <c r="AI10" s="201">
        <f>WEEKDAY(DATE($AA$1,$AF$1,19))</f>
        <v>4</v>
      </c>
      <c r="AJ10" s="201">
        <f>WEEKDAY(DATE($AA$1,$AF$1,20))</f>
        <v>5</v>
      </c>
      <c r="AK10" s="202">
        <f>WEEKDAY(DATE($AA$1,$AF$1,21))</f>
        <v>6</v>
      </c>
      <c r="AL10" s="200">
        <f>WEEKDAY(DATE($AA$1,$AF$1,22))</f>
        <v>7</v>
      </c>
      <c r="AM10" s="201">
        <f>WEEKDAY(DATE($AA$1,$AF$1,23))</f>
        <v>1</v>
      </c>
      <c r="AN10" s="201">
        <f>WEEKDAY(DATE($AA$1,$AF$1,24))</f>
        <v>2</v>
      </c>
      <c r="AO10" s="201">
        <f>WEEKDAY(DATE($AA$1,$AF$1,25))</f>
        <v>3</v>
      </c>
      <c r="AP10" s="201">
        <f>WEEKDAY(DATE($AA$1,$AF$1,26))</f>
        <v>4</v>
      </c>
      <c r="AQ10" s="201">
        <f>WEEKDAY(DATE($AA$1,$AF$1,27))</f>
        <v>5</v>
      </c>
      <c r="AR10" s="202">
        <f>WEEKDAY(DATE($AA$1,$AF$1,28))</f>
        <v>6</v>
      </c>
      <c r="AS10" s="203">
        <f>IF(AS9=29,WEEKDAY(DATE($AA$1,$AF$1,29)),0)</f>
        <v>0</v>
      </c>
      <c r="AT10" s="201">
        <f>IF(AT9=30,WEEKDAY(DATE($AA$1,$AF$1,30)),0)</f>
        <v>0</v>
      </c>
      <c r="AU10" s="202">
        <f>IF(AU9=31,WEEKDAY(DATE($AA$1,$AF$1,31)),0)</f>
        <v>0</v>
      </c>
      <c r="AV10" s="838"/>
      <c r="AW10" s="839"/>
      <c r="AX10" s="840"/>
      <c r="AY10" s="856"/>
      <c r="AZ10" s="857"/>
      <c r="BA10" s="858"/>
      <c r="BB10" s="846"/>
      <c r="BC10" s="846"/>
      <c r="BD10" s="846"/>
      <c r="BE10" s="846"/>
      <c r="BF10" s="846"/>
      <c r="BG10" s="847"/>
    </row>
    <row r="11" spans="1:59" ht="39.75" customHeight="1" thickBot="1" x14ac:dyDescent="0.35">
      <c r="A11" s="927"/>
      <c r="B11" s="899"/>
      <c r="C11" s="899"/>
      <c r="D11" s="899"/>
      <c r="E11" s="899"/>
      <c r="F11" s="842"/>
      <c r="G11" s="842"/>
      <c r="H11" s="928"/>
      <c r="I11" s="929"/>
      <c r="J11" s="929"/>
      <c r="K11" s="899"/>
      <c r="L11" s="899"/>
      <c r="M11" s="899"/>
      <c r="N11" s="899"/>
      <c r="O11" s="899"/>
      <c r="P11" s="930"/>
      <c r="Q11" s="267" t="str">
        <f>IF(Q10=1,"日",IF(Q10=2,"月",IF(Q10=3,"火",IF(Q10=4,"水",IF(Q10=5,"木",IF(Q10=6,"金","土"))))))</f>
        <v>土</v>
      </c>
      <c r="R11" s="266" t="str">
        <f t="shared" ref="R11:AR11" si="0">IF(R10=1,"日",IF(R10=2,"月",IF(R10=3,"火",IF(R10=4,"水",IF(R10=5,"木",IF(R10=6,"金","土"))))))</f>
        <v>日</v>
      </c>
      <c r="S11" s="266" t="str">
        <f t="shared" si="0"/>
        <v>月</v>
      </c>
      <c r="T11" s="266" t="str">
        <f t="shared" si="0"/>
        <v>火</v>
      </c>
      <c r="U11" s="266" t="str">
        <f t="shared" si="0"/>
        <v>水</v>
      </c>
      <c r="V11" s="266" t="str">
        <f t="shared" si="0"/>
        <v>木</v>
      </c>
      <c r="W11" s="271" t="str">
        <f t="shared" si="0"/>
        <v>金</v>
      </c>
      <c r="X11" s="267" t="str">
        <f t="shared" si="0"/>
        <v>土</v>
      </c>
      <c r="Y11" s="266" t="str">
        <f t="shared" si="0"/>
        <v>日</v>
      </c>
      <c r="Z11" s="266" t="str">
        <f t="shared" si="0"/>
        <v>月</v>
      </c>
      <c r="AA11" s="266" t="str">
        <f t="shared" si="0"/>
        <v>火</v>
      </c>
      <c r="AB11" s="266" t="str">
        <f t="shared" si="0"/>
        <v>水</v>
      </c>
      <c r="AC11" s="266" t="str">
        <f t="shared" si="0"/>
        <v>木</v>
      </c>
      <c r="AD11" s="268" t="str">
        <f t="shared" si="0"/>
        <v>金</v>
      </c>
      <c r="AE11" s="265" t="str">
        <f t="shared" si="0"/>
        <v>土</v>
      </c>
      <c r="AF11" s="266" t="str">
        <f t="shared" si="0"/>
        <v>日</v>
      </c>
      <c r="AG11" s="266" t="str">
        <f t="shared" si="0"/>
        <v>月</v>
      </c>
      <c r="AH11" s="266" t="str">
        <f t="shared" si="0"/>
        <v>火</v>
      </c>
      <c r="AI11" s="266" t="str">
        <f t="shared" si="0"/>
        <v>水</v>
      </c>
      <c r="AJ11" s="266" t="str">
        <f t="shared" si="0"/>
        <v>木</v>
      </c>
      <c r="AK11" s="271" t="str">
        <f t="shared" si="0"/>
        <v>金</v>
      </c>
      <c r="AL11" s="265" t="str">
        <f t="shared" si="0"/>
        <v>土</v>
      </c>
      <c r="AM11" s="266" t="str">
        <f t="shared" si="0"/>
        <v>日</v>
      </c>
      <c r="AN11" s="266" t="str">
        <f t="shared" si="0"/>
        <v>月</v>
      </c>
      <c r="AO11" s="266" t="str">
        <f t="shared" si="0"/>
        <v>火</v>
      </c>
      <c r="AP11" s="266" t="str">
        <f t="shared" si="0"/>
        <v>水</v>
      </c>
      <c r="AQ11" s="266" t="str">
        <f t="shared" si="0"/>
        <v>木</v>
      </c>
      <c r="AR11" s="271" t="str">
        <f t="shared" si="0"/>
        <v>金</v>
      </c>
      <c r="AS11" s="267" t="str">
        <f>IF(AS10=1,"日",IF(AS10=2,"月",IF(AS10=3,"火",IF(AS10=4,"水",IF(AS10=5,"木",IF(AS10=6,"金",IF(AS10=0,"","土")))))))</f>
        <v/>
      </c>
      <c r="AT11" s="266" t="str">
        <f>IF(AT10=1,"日",IF(AT10=2,"月",IF(AT10=3,"火",IF(AT10=4,"水",IF(AT10=5,"木",IF(AT10=6,"金",IF(AT10=0,"","土")))))))</f>
        <v/>
      </c>
      <c r="AU11" s="271" t="str">
        <f>IF(AU10=1,"日",IF(AU10=2,"月",IF(AU10=3,"火",IF(AU10=4,"水",IF(AU10=5,"木",IF(AU10=6,"金",IF(AU10=0,"","土")))))))</f>
        <v/>
      </c>
      <c r="AV11" s="841"/>
      <c r="AW11" s="842"/>
      <c r="AX11" s="843"/>
      <c r="AY11" s="859"/>
      <c r="AZ11" s="860"/>
      <c r="BA11" s="861"/>
      <c r="BB11" s="848"/>
      <c r="BC11" s="848"/>
      <c r="BD11" s="848"/>
      <c r="BE11" s="848"/>
      <c r="BF11" s="848"/>
      <c r="BG11" s="849"/>
    </row>
    <row r="12" spans="1:59" ht="42.75" customHeight="1" x14ac:dyDescent="0.3">
      <c r="A12" s="925" t="s">
        <v>335</v>
      </c>
      <c r="B12" s="926"/>
      <c r="C12" s="926"/>
      <c r="D12" s="926"/>
      <c r="E12" s="926"/>
      <c r="F12" s="869" t="s">
        <v>336</v>
      </c>
      <c r="G12" s="869"/>
      <c r="H12" s="931" t="s">
        <v>339</v>
      </c>
      <c r="I12" s="932"/>
      <c r="J12" s="933"/>
      <c r="K12" s="934" t="s">
        <v>340</v>
      </c>
      <c r="L12" s="935"/>
      <c r="M12" s="935"/>
      <c r="N12" s="935"/>
      <c r="O12" s="935"/>
      <c r="P12" s="936"/>
      <c r="Q12" s="223">
        <v>4</v>
      </c>
      <c r="R12" s="224">
        <v>4</v>
      </c>
      <c r="S12" s="224">
        <v>4</v>
      </c>
      <c r="T12" s="224">
        <v>4</v>
      </c>
      <c r="U12" s="224">
        <v>4</v>
      </c>
      <c r="V12" s="224"/>
      <c r="W12" s="225"/>
      <c r="X12" s="226">
        <v>4</v>
      </c>
      <c r="Y12" s="226">
        <v>4</v>
      </c>
      <c r="Z12" s="226">
        <v>4</v>
      </c>
      <c r="AA12" s="226">
        <v>4</v>
      </c>
      <c r="AB12" s="226">
        <v>4</v>
      </c>
      <c r="AC12" s="227"/>
      <c r="AD12" s="228"/>
      <c r="AE12" s="229">
        <v>4</v>
      </c>
      <c r="AF12" s="228">
        <v>4</v>
      </c>
      <c r="AG12" s="227">
        <v>4</v>
      </c>
      <c r="AH12" s="230">
        <v>4</v>
      </c>
      <c r="AI12" s="227">
        <v>4</v>
      </c>
      <c r="AJ12" s="227"/>
      <c r="AK12" s="231"/>
      <c r="AL12" s="229">
        <v>4</v>
      </c>
      <c r="AM12" s="227">
        <v>4</v>
      </c>
      <c r="AN12" s="226">
        <v>4</v>
      </c>
      <c r="AO12" s="226">
        <v>4</v>
      </c>
      <c r="AP12" s="226">
        <v>4</v>
      </c>
      <c r="AQ12" s="227"/>
      <c r="AR12" s="228"/>
      <c r="AS12" s="232"/>
      <c r="AT12" s="227"/>
      <c r="AU12" s="231"/>
      <c r="AV12" s="865">
        <f t="shared" ref="AV12:AV23" si="1">IF($BB$4="４週",SUM(Q12:AR12),IF($BB$4="暦月",SUM(Q12:AR12),""))</f>
        <v>80</v>
      </c>
      <c r="AW12" s="824"/>
      <c r="AX12" s="866"/>
      <c r="AY12" s="823">
        <f>IF($BB$4="４週",AV12/4,IF($BB$4="暦月",AV12/($BB$7/7),""))</f>
        <v>20</v>
      </c>
      <c r="AZ12" s="824"/>
      <c r="BA12" s="825"/>
      <c r="BB12" s="867" t="s">
        <v>349</v>
      </c>
      <c r="BC12" s="867"/>
      <c r="BD12" s="867"/>
      <c r="BE12" s="867"/>
      <c r="BF12" s="867"/>
      <c r="BG12" s="868"/>
    </row>
    <row r="13" spans="1:59" ht="42.75" customHeight="1" x14ac:dyDescent="0.3">
      <c r="A13" s="925" t="s">
        <v>279</v>
      </c>
      <c r="B13" s="926"/>
      <c r="C13" s="926"/>
      <c r="D13" s="926"/>
      <c r="E13" s="926"/>
      <c r="F13" s="808" t="s">
        <v>341</v>
      </c>
      <c r="G13" s="808"/>
      <c r="H13" s="808" t="s">
        <v>337</v>
      </c>
      <c r="I13" s="808"/>
      <c r="J13" s="808"/>
      <c r="K13" s="809" t="s">
        <v>342</v>
      </c>
      <c r="L13" s="809"/>
      <c r="M13" s="809"/>
      <c r="N13" s="809"/>
      <c r="O13" s="809"/>
      <c r="P13" s="891"/>
      <c r="Q13" s="233"/>
      <c r="R13" s="234">
        <v>8</v>
      </c>
      <c r="S13" s="234">
        <v>8</v>
      </c>
      <c r="T13" s="234">
        <v>8</v>
      </c>
      <c r="U13" s="234">
        <v>8</v>
      </c>
      <c r="V13" s="234">
        <v>8</v>
      </c>
      <c r="W13" s="235"/>
      <c r="X13" s="236">
        <v>8</v>
      </c>
      <c r="Y13" s="234">
        <v>8</v>
      </c>
      <c r="Z13" s="234">
        <v>8</v>
      </c>
      <c r="AA13" s="234">
        <v>8</v>
      </c>
      <c r="AB13" s="234"/>
      <c r="AC13" s="234">
        <v>8</v>
      </c>
      <c r="AD13" s="237"/>
      <c r="AE13" s="233"/>
      <c r="AF13" s="234">
        <v>8</v>
      </c>
      <c r="AG13" s="234">
        <v>8</v>
      </c>
      <c r="AH13" s="234">
        <v>8</v>
      </c>
      <c r="AI13" s="234">
        <v>8</v>
      </c>
      <c r="AJ13" s="234">
        <v>8</v>
      </c>
      <c r="AK13" s="235"/>
      <c r="AL13" s="233">
        <v>8</v>
      </c>
      <c r="AM13" s="234">
        <v>8</v>
      </c>
      <c r="AN13" s="234">
        <v>8</v>
      </c>
      <c r="AO13" s="234"/>
      <c r="AP13" s="234">
        <v>8</v>
      </c>
      <c r="AQ13" s="234">
        <v>8</v>
      </c>
      <c r="AR13" s="237"/>
      <c r="AS13" s="233"/>
      <c r="AT13" s="234"/>
      <c r="AU13" s="235"/>
      <c r="AV13" s="826">
        <f t="shared" si="1"/>
        <v>160</v>
      </c>
      <c r="AW13" s="827"/>
      <c r="AX13" s="828"/>
      <c r="AY13" s="823">
        <f t="shared" ref="AY13:AY26" si="2">IF($BB$4="４週",AV13/4,IF($BB$4="暦月",AV13/($BB$7/7),""))</f>
        <v>40</v>
      </c>
      <c r="AZ13" s="824"/>
      <c r="BA13" s="825"/>
      <c r="BB13" s="813"/>
      <c r="BC13" s="813"/>
      <c r="BD13" s="813"/>
      <c r="BE13" s="813"/>
      <c r="BF13" s="813"/>
      <c r="BG13" s="814"/>
    </row>
    <row r="14" spans="1:59" ht="42.75" customHeight="1" x14ac:dyDescent="0.3">
      <c r="A14" s="925" t="s">
        <v>279</v>
      </c>
      <c r="B14" s="926"/>
      <c r="C14" s="926"/>
      <c r="D14" s="926"/>
      <c r="E14" s="926"/>
      <c r="F14" s="808" t="s">
        <v>343</v>
      </c>
      <c r="G14" s="808"/>
      <c r="H14" s="808" t="s">
        <v>339</v>
      </c>
      <c r="I14" s="808"/>
      <c r="J14" s="808"/>
      <c r="K14" s="809" t="s">
        <v>344</v>
      </c>
      <c r="L14" s="809"/>
      <c r="M14" s="809"/>
      <c r="N14" s="809"/>
      <c r="O14" s="809"/>
      <c r="P14" s="891"/>
      <c r="Q14" s="238">
        <v>4</v>
      </c>
      <c r="R14" s="234">
        <v>4</v>
      </c>
      <c r="S14" s="234">
        <v>4</v>
      </c>
      <c r="T14" s="234">
        <v>4</v>
      </c>
      <c r="U14" s="234">
        <v>4</v>
      </c>
      <c r="V14" s="234"/>
      <c r="W14" s="235"/>
      <c r="X14" s="236">
        <v>4</v>
      </c>
      <c r="Y14" s="234">
        <v>4</v>
      </c>
      <c r="Z14" s="234">
        <v>4</v>
      </c>
      <c r="AA14" s="234">
        <v>4</v>
      </c>
      <c r="AB14" s="234">
        <v>4</v>
      </c>
      <c r="AC14" s="234"/>
      <c r="AD14" s="237"/>
      <c r="AE14" s="233">
        <v>4</v>
      </c>
      <c r="AF14" s="234">
        <v>4</v>
      </c>
      <c r="AG14" s="234">
        <v>4</v>
      </c>
      <c r="AH14" s="234">
        <v>4</v>
      </c>
      <c r="AI14" s="234">
        <v>4</v>
      </c>
      <c r="AJ14" s="234"/>
      <c r="AK14" s="239"/>
      <c r="AL14" s="233">
        <v>4</v>
      </c>
      <c r="AM14" s="234">
        <v>4</v>
      </c>
      <c r="AN14" s="234">
        <v>4</v>
      </c>
      <c r="AO14" s="234">
        <v>4</v>
      </c>
      <c r="AP14" s="234">
        <v>4</v>
      </c>
      <c r="AQ14" s="234"/>
      <c r="AR14" s="240"/>
      <c r="AS14" s="238"/>
      <c r="AT14" s="241"/>
      <c r="AU14" s="239"/>
      <c r="AV14" s="826">
        <f t="shared" si="1"/>
        <v>80</v>
      </c>
      <c r="AW14" s="827"/>
      <c r="AX14" s="828"/>
      <c r="AY14" s="823">
        <f t="shared" si="2"/>
        <v>20</v>
      </c>
      <c r="AZ14" s="824"/>
      <c r="BA14" s="825"/>
      <c r="BB14" s="813"/>
      <c r="BC14" s="813"/>
      <c r="BD14" s="813"/>
      <c r="BE14" s="813"/>
      <c r="BF14" s="813"/>
      <c r="BG14" s="814"/>
    </row>
    <row r="15" spans="1:59" ht="42.75" customHeight="1" x14ac:dyDescent="0.3">
      <c r="A15" s="925" t="s">
        <v>345</v>
      </c>
      <c r="B15" s="926"/>
      <c r="C15" s="926"/>
      <c r="D15" s="926"/>
      <c r="E15" s="926"/>
      <c r="F15" s="808" t="s">
        <v>336</v>
      </c>
      <c r="G15" s="808"/>
      <c r="H15" s="808" t="s">
        <v>339</v>
      </c>
      <c r="I15" s="808"/>
      <c r="J15" s="808"/>
      <c r="K15" s="809" t="s">
        <v>347</v>
      </c>
      <c r="L15" s="809"/>
      <c r="M15" s="809"/>
      <c r="N15" s="809"/>
      <c r="O15" s="809"/>
      <c r="P15" s="891"/>
      <c r="Q15" s="238">
        <v>4</v>
      </c>
      <c r="R15" s="234">
        <v>4</v>
      </c>
      <c r="S15" s="234">
        <v>4</v>
      </c>
      <c r="T15" s="234">
        <v>4</v>
      </c>
      <c r="U15" s="234">
        <v>4</v>
      </c>
      <c r="V15" s="234"/>
      <c r="W15" s="239"/>
      <c r="X15" s="236">
        <v>4</v>
      </c>
      <c r="Y15" s="234">
        <v>4</v>
      </c>
      <c r="Z15" s="234">
        <v>4</v>
      </c>
      <c r="AA15" s="234">
        <v>4</v>
      </c>
      <c r="AB15" s="234">
        <v>4</v>
      </c>
      <c r="AC15" s="234"/>
      <c r="AD15" s="240"/>
      <c r="AE15" s="233">
        <v>4</v>
      </c>
      <c r="AF15" s="234">
        <v>4</v>
      </c>
      <c r="AG15" s="234">
        <v>4</v>
      </c>
      <c r="AH15" s="234">
        <v>4</v>
      </c>
      <c r="AI15" s="234">
        <v>4</v>
      </c>
      <c r="AJ15" s="234"/>
      <c r="AK15" s="239"/>
      <c r="AL15" s="233">
        <v>4</v>
      </c>
      <c r="AM15" s="234">
        <v>4</v>
      </c>
      <c r="AN15" s="234">
        <v>4</v>
      </c>
      <c r="AO15" s="234">
        <v>4</v>
      </c>
      <c r="AP15" s="234">
        <v>4</v>
      </c>
      <c r="AQ15" s="234"/>
      <c r="AR15" s="240"/>
      <c r="AS15" s="238"/>
      <c r="AT15" s="241"/>
      <c r="AU15" s="239"/>
      <c r="AV15" s="826">
        <f t="shared" si="1"/>
        <v>80</v>
      </c>
      <c r="AW15" s="827"/>
      <c r="AX15" s="828"/>
      <c r="AY15" s="823">
        <f t="shared" si="2"/>
        <v>20</v>
      </c>
      <c r="AZ15" s="824"/>
      <c r="BA15" s="825"/>
      <c r="BB15" s="813" t="s">
        <v>263</v>
      </c>
      <c r="BC15" s="813"/>
      <c r="BD15" s="813"/>
      <c r="BE15" s="813"/>
      <c r="BF15" s="813"/>
      <c r="BG15" s="814"/>
    </row>
    <row r="16" spans="1:59" ht="42.75" customHeight="1" x14ac:dyDescent="0.3">
      <c r="A16" s="925" t="s">
        <v>345</v>
      </c>
      <c r="B16" s="926"/>
      <c r="C16" s="926"/>
      <c r="D16" s="926"/>
      <c r="E16" s="926"/>
      <c r="F16" s="808" t="s">
        <v>343</v>
      </c>
      <c r="G16" s="808"/>
      <c r="H16" s="808" t="s">
        <v>338</v>
      </c>
      <c r="I16" s="808"/>
      <c r="J16" s="808"/>
      <c r="K16" s="809"/>
      <c r="L16" s="809"/>
      <c r="M16" s="809"/>
      <c r="N16" s="809"/>
      <c r="O16" s="809"/>
      <c r="P16" s="891"/>
      <c r="Q16" s="238">
        <v>4</v>
      </c>
      <c r="R16" s="234">
        <v>4</v>
      </c>
      <c r="S16" s="234">
        <v>4</v>
      </c>
      <c r="T16" s="234">
        <v>4</v>
      </c>
      <c r="U16" s="234">
        <v>4</v>
      </c>
      <c r="V16" s="234"/>
      <c r="W16" s="239"/>
      <c r="X16" s="236">
        <v>4</v>
      </c>
      <c r="Y16" s="234">
        <v>4</v>
      </c>
      <c r="Z16" s="234">
        <v>4</v>
      </c>
      <c r="AA16" s="234">
        <v>4</v>
      </c>
      <c r="AB16" s="234">
        <v>4</v>
      </c>
      <c r="AC16" s="234"/>
      <c r="AD16" s="240"/>
      <c r="AE16" s="233">
        <v>4</v>
      </c>
      <c r="AF16" s="234">
        <v>4</v>
      </c>
      <c r="AG16" s="234">
        <v>4</v>
      </c>
      <c r="AH16" s="234">
        <v>4</v>
      </c>
      <c r="AI16" s="234">
        <v>4</v>
      </c>
      <c r="AJ16" s="234"/>
      <c r="AK16" s="239"/>
      <c r="AL16" s="233">
        <v>4</v>
      </c>
      <c r="AM16" s="234">
        <v>4</v>
      </c>
      <c r="AN16" s="234">
        <v>4</v>
      </c>
      <c r="AO16" s="234">
        <v>4</v>
      </c>
      <c r="AP16" s="234">
        <v>4</v>
      </c>
      <c r="AQ16" s="234"/>
      <c r="AR16" s="240"/>
      <c r="AS16" s="238"/>
      <c r="AT16" s="241"/>
      <c r="AU16" s="239"/>
      <c r="AV16" s="826">
        <f t="shared" si="1"/>
        <v>80</v>
      </c>
      <c r="AW16" s="827"/>
      <c r="AX16" s="828"/>
      <c r="AY16" s="823">
        <f t="shared" si="2"/>
        <v>20</v>
      </c>
      <c r="AZ16" s="824"/>
      <c r="BA16" s="825"/>
      <c r="BB16" s="813"/>
      <c r="BC16" s="813"/>
      <c r="BD16" s="813"/>
      <c r="BE16" s="813"/>
      <c r="BF16" s="813"/>
      <c r="BG16" s="814"/>
    </row>
    <row r="17" spans="1:59" ht="42.75" customHeight="1" x14ac:dyDescent="0.3">
      <c r="A17" s="925" t="s">
        <v>345</v>
      </c>
      <c r="B17" s="926"/>
      <c r="C17" s="926"/>
      <c r="D17" s="926"/>
      <c r="E17" s="926"/>
      <c r="F17" s="808" t="s">
        <v>343</v>
      </c>
      <c r="G17" s="808"/>
      <c r="H17" s="808" t="s">
        <v>338</v>
      </c>
      <c r="I17" s="808"/>
      <c r="J17" s="808"/>
      <c r="K17" s="809"/>
      <c r="L17" s="809"/>
      <c r="M17" s="809"/>
      <c r="N17" s="809"/>
      <c r="O17" s="809"/>
      <c r="P17" s="891"/>
      <c r="Q17" s="238"/>
      <c r="R17" s="234"/>
      <c r="S17" s="234"/>
      <c r="T17" s="234">
        <v>4</v>
      </c>
      <c r="U17" s="234">
        <v>4</v>
      </c>
      <c r="V17" s="234">
        <v>4</v>
      </c>
      <c r="W17" s="239"/>
      <c r="X17" s="236"/>
      <c r="Y17" s="234"/>
      <c r="Z17" s="234"/>
      <c r="AA17" s="234">
        <v>4</v>
      </c>
      <c r="AB17" s="234">
        <v>4</v>
      </c>
      <c r="AC17" s="234">
        <v>4</v>
      </c>
      <c r="AD17" s="240"/>
      <c r="AE17" s="233"/>
      <c r="AF17" s="234"/>
      <c r="AG17" s="234"/>
      <c r="AH17" s="234">
        <v>4</v>
      </c>
      <c r="AI17" s="234">
        <v>4</v>
      </c>
      <c r="AJ17" s="234">
        <v>4</v>
      </c>
      <c r="AK17" s="239"/>
      <c r="AL17" s="233"/>
      <c r="AM17" s="234"/>
      <c r="AN17" s="234"/>
      <c r="AO17" s="234">
        <v>4</v>
      </c>
      <c r="AP17" s="234">
        <v>4</v>
      </c>
      <c r="AQ17" s="234">
        <v>4</v>
      </c>
      <c r="AR17" s="240"/>
      <c r="AS17" s="238"/>
      <c r="AT17" s="241"/>
      <c r="AU17" s="239"/>
      <c r="AV17" s="826">
        <f t="shared" si="1"/>
        <v>48</v>
      </c>
      <c r="AW17" s="827"/>
      <c r="AX17" s="828"/>
      <c r="AY17" s="823">
        <f t="shared" si="2"/>
        <v>12</v>
      </c>
      <c r="AZ17" s="824"/>
      <c r="BA17" s="825"/>
      <c r="BB17" s="813"/>
      <c r="BC17" s="813"/>
      <c r="BD17" s="813"/>
      <c r="BE17" s="813"/>
      <c r="BF17" s="813"/>
      <c r="BG17" s="814"/>
    </row>
    <row r="18" spans="1:59" ht="42.75" customHeight="1" x14ac:dyDescent="0.3">
      <c r="A18" s="925" t="s">
        <v>348</v>
      </c>
      <c r="B18" s="926"/>
      <c r="C18" s="926"/>
      <c r="D18" s="926"/>
      <c r="E18" s="926"/>
      <c r="F18" s="808" t="s">
        <v>343</v>
      </c>
      <c r="G18" s="808"/>
      <c r="H18" s="808" t="s">
        <v>346</v>
      </c>
      <c r="I18" s="808"/>
      <c r="J18" s="808"/>
      <c r="K18" s="809"/>
      <c r="L18" s="809"/>
      <c r="M18" s="809"/>
      <c r="N18" s="809"/>
      <c r="O18" s="809"/>
      <c r="P18" s="891"/>
      <c r="Q18" s="238"/>
      <c r="R18" s="234">
        <v>2</v>
      </c>
      <c r="S18" s="234"/>
      <c r="T18" s="234">
        <v>2</v>
      </c>
      <c r="U18" s="234"/>
      <c r="V18" s="234"/>
      <c r="W18" s="239"/>
      <c r="X18" s="236"/>
      <c r="Y18" s="234">
        <v>2</v>
      </c>
      <c r="Z18" s="234"/>
      <c r="AA18" s="234">
        <v>2</v>
      </c>
      <c r="AB18" s="234"/>
      <c r="AC18" s="234"/>
      <c r="AD18" s="240"/>
      <c r="AE18" s="233"/>
      <c r="AF18" s="234">
        <v>2</v>
      </c>
      <c r="AG18" s="234"/>
      <c r="AH18" s="234">
        <v>2</v>
      </c>
      <c r="AI18" s="234"/>
      <c r="AJ18" s="234"/>
      <c r="AK18" s="239"/>
      <c r="AL18" s="233"/>
      <c r="AM18" s="234">
        <v>2</v>
      </c>
      <c r="AN18" s="234"/>
      <c r="AO18" s="234">
        <v>2</v>
      </c>
      <c r="AP18" s="234"/>
      <c r="AQ18" s="234"/>
      <c r="AR18" s="240"/>
      <c r="AS18" s="238"/>
      <c r="AT18" s="241"/>
      <c r="AU18" s="239"/>
      <c r="AV18" s="826">
        <f t="shared" si="1"/>
        <v>16</v>
      </c>
      <c r="AW18" s="827"/>
      <c r="AX18" s="828"/>
      <c r="AY18" s="823">
        <f t="shared" si="2"/>
        <v>4</v>
      </c>
      <c r="AZ18" s="824"/>
      <c r="BA18" s="825"/>
      <c r="BB18" s="813"/>
      <c r="BC18" s="813"/>
      <c r="BD18" s="813"/>
      <c r="BE18" s="813"/>
      <c r="BF18" s="813"/>
      <c r="BG18" s="814"/>
    </row>
    <row r="19" spans="1:59" ht="42.75" customHeight="1" x14ac:dyDescent="0.3">
      <c r="A19" s="925"/>
      <c r="B19" s="926"/>
      <c r="C19" s="926"/>
      <c r="D19" s="926"/>
      <c r="E19" s="926"/>
      <c r="F19" s="808"/>
      <c r="G19" s="808"/>
      <c r="H19" s="808"/>
      <c r="I19" s="808"/>
      <c r="J19" s="808"/>
      <c r="K19" s="809"/>
      <c r="L19" s="809"/>
      <c r="M19" s="809"/>
      <c r="N19" s="809"/>
      <c r="O19" s="809"/>
      <c r="P19" s="891"/>
      <c r="Q19" s="242"/>
      <c r="R19" s="234"/>
      <c r="S19" s="234"/>
      <c r="T19" s="234"/>
      <c r="U19" s="234"/>
      <c r="V19" s="234"/>
      <c r="W19" s="239"/>
      <c r="X19" s="243"/>
      <c r="Y19" s="234"/>
      <c r="Z19" s="227"/>
      <c r="AA19" s="234"/>
      <c r="AB19" s="234"/>
      <c r="AC19" s="234"/>
      <c r="AD19" s="240"/>
      <c r="AE19" s="238"/>
      <c r="AF19" s="234"/>
      <c r="AG19" s="234"/>
      <c r="AH19" s="234"/>
      <c r="AI19" s="234"/>
      <c r="AJ19" s="234"/>
      <c r="AK19" s="239"/>
      <c r="AL19" s="233"/>
      <c r="AM19" s="234"/>
      <c r="AN19" s="234"/>
      <c r="AO19" s="234"/>
      <c r="AP19" s="234"/>
      <c r="AQ19" s="234"/>
      <c r="AR19" s="240"/>
      <c r="AS19" s="238"/>
      <c r="AT19" s="241"/>
      <c r="AU19" s="239"/>
      <c r="AV19" s="826">
        <f t="shared" si="1"/>
        <v>0</v>
      </c>
      <c r="AW19" s="827"/>
      <c r="AX19" s="828"/>
      <c r="AY19" s="823">
        <f t="shared" si="2"/>
        <v>0</v>
      </c>
      <c r="AZ19" s="824"/>
      <c r="BA19" s="825"/>
      <c r="BB19" s="813"/>
      <c r="BC19" s="813"/>
      <c r="BD19" s="813"/>
      <c r="BE19" s="813"/>
      <c r="BF19" s="813"/>
      <c r="BG19" s="814"/>
    </row>
    <row r="20" spans="1:59" ht="42.75" customHeight="1" x14ac:dyDescent="0.3">
      <c r="A20" s="925"/>
      <c r="B20" s="926"/>
      <c r="C20" s="926"/>
      <c r="D20" s="926"/>
      <c r="E20" s="926"/>
      <c r="F20" s="808"/>
      <c r="G20" s="808"/>
      <c r="H20" s="808"/>
      <c r="I20" s="808"/>
      <c r="J20" s="808"/>
      <c r="K20" s="809"/>
      <c r="L20" s="809"/>
      <c r="M20" s="809"/>
      <c r="N20" s="809"/>
      <c r="O20" s="809"/>
      <c r="P20" s="891"/>
      <c r="Q20" s="238"/>
      <c r="R20" s="234"/>
      <c r="S20" s="234"/>
      <c r="T20" s="234"/>
      <c r="U20" s="234"/>
      <c r="V20" s="234"/>
      <c r="W20" s="235"/>
      <c r="X20" s="236"/>
      <c r="Y20" s="234"/>
      <c r="Z20" s="234"/>
      <c r="AA20" s="234"/>
      <c r="AB20" s="234"/>
      <c r="AC20" s="234"/>
      <c r="AD20" s="237"/>
      <c r="AE20" s="233"/>
      <c r="AF20" s="234"/>
      <c r="AG20" s="234"/>
      <c r="AH20" s="234"/>
      <c r="AI20" s="234"/>
      <c r="AJ20" s="234"/>
      <c r="AK20" s="235"/>
      <c r="AL20" s="233"/>
      <c r="AM20" s="234"/>
      <c r="AN20" s="234"/>
      <c r="AO20" s="234"/>
      <c r="AP20" s="234"/>
      <c r="AQ20" s="234"/>
      <c r="AR20" s="240"/>
      <c r="AS20" s="238"/>
      <c r="AT20" s="241"/>
      <c r="AU20" s="239"/>
      <c r="AV20" s="826">
        <f t="shared" si="1"/>
        <v>0</v>
      </c>
      <c r="AW20" s="827"/>
      <c r="AX20" s="828"/>
      <c r="AY20" s="823">
        <f t="shared" si="2"/>
        <v>0</v>
      </c>
      <c r="AZ20" s="824"/>
      <c r="BA20" s="825"/>
      <c r="BB20" s="813"/>
      <c r="BC20" s="813"/>
      <c r="BD20" s="813"/>
      <c r="BE20" s="813"/>
      <c r="BF20" s="813"/>
      <c r="BG20" s="814"/>
    </row>
    <row r="21" spans="1:59" ht="42.75" customHeight="1" x14ac:dyDescent="0.3">
      <c r="A21" s="925"/>
      <c r="B21" s="926"/>
      <c r="C21" s="926"/>
      <c r="D21" s="926"/>
      <c r="E21" s="926"/>
      <c r="F21" s="808"/>
      <c r="G21" s="808"/>
      <c r="H21" s="808"/>
      <c r="I21" s="808"/>
      <c r="J21" s="808"/>
      <c r="K21" s="809"/>
      <c r="L21" s="809"/>
      <c r="M21" s="809"/>
      <c r="N21" s="809"/>
      <c r="O21" s="809"/>
      <c r="P21" s="891"/>
      <c r="Q21" s="238"/>
      <c r="R21" s="241"/>
      <c r="S21" s="241"/>
      <c r="T21" s="241"/>
      <c r="U21" s="241"/>
      <c r="V21" s="241"/>
      <c r="W21" s="239"/>
      <c r="X21" s="244"/>
      <c r="Y21" s="241"/>
      <c r="Z21" s="241"/>
      <c r="AA21" s="241"/>
      <c r="AB21" s="241"/>
      <c r="AC21" s="241"/>
      <c r="AD21" s="240"/>
      <c r="AE21" s="238"/>
      <c r="AF21" s="241"/>
      <c r="AG21" s="234"/>
      <c r="AH21" s="234"/>
      <c r="AI21" s="241"/>
      <c r="AJ21" s="241"/>
      <c r="AK21" s="239"/>
      <c r="AL21" s="238"/>
      <c r="AM21" s="241"/>
      <c r="AN21" s="241"/>
      <c r="AO21" s="234"/>
      <c r="AP21" s="234"/>
      <c r="AQ21" s="241"/>
      <c r="AR21" s="240"/>
      <c r="AS21" s="238"/>
      <c r="AT21" s="241"/>
      <c r="AU21" s="239"/>
      <c r="AV21" s="826">
        <f t="shared" si="1"/>
        <v>0</v>
      </c>
      <c r="AW21" s="827"/>
      <c r="AX21" s="828"/>
      <c r="AY21" s="823">
        <f t="shared" si="2"/>
        <v>0</v>
      </c>
      <c r="AZ21" s="824"/>
      <c r="BA21" s="825"/>
      <c r="BB21" s="813"/>
      <c r="BC21" s="813"/>
      <c r="BD21" s="813"/>
      <c r="BE21" s="813"/>
      <c r="BF21" s="813"/>
      <c r="BG21" s="814"/>
    </row>
    <row r="22" spans="1:59" ht="42.75" customHeight="1" x14ac:dyDescent="0.3">
      <c r="A22" s="925"/>
      <c r="B22" s="926"/>
      <c r="C22" s="926"/>
      <c r="D22" s="926"/>
      <c r="E22" s="926"/>
      <c r="F22" s="808"/>
      <c r="G22" s="808"/>
      <c r="H22" s="808"/>
      <c r="I22" s="808"/>
      <c r="J22" s="808"/>
      <c r="K22" s="809"/>
      <c r="L22" s="809"/>
      <c r="M22" s="809"/>
      <c r="N22" s="809"/>
      <c r="O22" s="809"/>
      <c r="P22" s="891"/>
      <c r="Q22" s="238"/>
      <c r="R22" s="241"/>
      <c r="S22" s="241"/>
      <c r="T22" s="241"/>
      <c r="U22" s="241"/>
      <c r="V22" s="241"/>
      <c r="W22" s="239"/>
      <c r="X22" s="244"/>
      <c r="Y22" s="241"/>
      <c r="Z22" s="241"/>
      <c r="AA22" s="241"/>
      <c r="AB22" s="241"/>
      <c r="AC22" s="241"/>
      <c r="AD22" s="240"/>
      <c r="AE22" s="238"/>
      <c r="AF22" s="241"/>
      <c r="AG22" s="241"/>
      <c r="AH22" s="241"/>
      <c r="AI22" s="241"/>
      <c r="AJ22" s="241"/>
      <c r="AK22" s="239"/>
      <c r="AL22" s="238"/>
      <c r="AM22" s="241"/>
      <c r="AN22" s="241"/>
      <c r="AO22" s="241"/>
      <c r="AP22" s="241"/>
      <c r="AQ22" s="241"/>
      <c r="AR22" s="240"/>
      <c r="AS22" s="238"/>
      <c r="AT22" s="241"/>
      <c r="AU22" s="239"/>
      <c r="AV22" s="826">
        <f t="shared" si="1"/>
        <v>0</v>
      </c>
      <c r="AW22" s="827"/>
      <c r="AX22" s="828"/>
      <c r="AY22" s="823">
        <f t="shared" si="2"/>
        <v>0</v>
      </c>
      <c r="AZ22" s="824"/>
      <c r="BA22" s="825"/>
      <c r="BB22" s="813"/>
      <c r="BC22" s="813"/>
      <c r="BD22" s="813"/>
      <c r="BE22" s="813"/>
      <c r="BF22" s="813"/>
      <c r="BG22" s="814"/>
    </row>
    <row r="23" spans="1:59" ht="42.75" customHeight="1" x14ac:dyDescent="0.3">
      <c r="A23" s="925"/>
      <c r="B23" s="926"/>
      <c r="C23" s="926"/>
      <c r="D23" s="926"/>
      <c r="E23" s="926"/>
      <c r="F23" s="808"/>
      <c r="G23" s="808"/>
      <c r="H23" s="808"/>
      <c r="I23" s="808"/>
      <c r="J23" s="808"/>
      <c r="K23" s="809"/>
      <c r="L23" s="809"/>
      <c r="M23" s="809"/>
      <c r="N23" s="809"/>
      <c r="O23" s="809"/>
      <c r="P23" s="891"/>
      <c r="Q23" s="245"/>
      <c r="R23" s="246"/>
      <c r="S23" s="246"/>
      <c r="T23" s="246"/>
      <c r="U23" s="246"/>
      <c r="V23" s="246"/>
      <c r="W23" s="247"/>
      <c r="X23" s="248"/>
      <c r="Y23" s="246"/>
      <c r="Z23" s="246"/>
      <c r="AA23" s="246"/>
      <c r="AB23" s="246"/>
      <c r="AC23" s="246"/>
      <c r="AD23" s="249"/>
      <c r="AE23" s="245"/>
      <c r="AF23" s="246"/>
      <c r="AG23" s="246"/>
      <c r="AH23" s="246"/>
      <c r="AI23" s="246"/>
      <c r="AJ23" s="246"/>
      <c r="AK23" s="247"/>
      <c r="AL23" s="245"/>
      <c r="AM23" s="246"/>
      <c r="AN23" s="246"/>
      <c r="AO23" s="246"/>
      <c r="AP23" s="246"/>
      <c r="AQ23" s="246"/>
      <c r="AR23" s="249"/>
      <c r="AS23" s="245"/>
      <c r="AT23" s="246"/>
      <c r="AU23" s="247"/>
      <c r="AV23" s="826">
        <f t="shared" si="1"/>
        <v>0</v>
      </c>
      <c r="AW23" s="827"/>
      <c r="AX23" s="828"/>
      <c r="AY23" s="823">
        <f t="shared" si="2"/>
        <v>0</v>
      </c>
      <c r="AZ23" s="824"/>
      <c r="BA23" s="825"/>
      <c r="BB23" s="813"/>
      <c r="BC23" s="813"/>
      <c r="BD23" s="813"/>
      <c r="BE23" s="813"/>
      <c r="BF23" s="813"/>
      <c r="BG23" s="814"/>
    </row>
    <row r="24" spans="1:59" ht="42.75" customHeight="1" x14ac:dyDescent="0.3">
      <c r="A24" s="925"/>
      <c r="B24" s="926"/>
      <c r="C24" s="926"/>
      <c r="D24" s="926"/>
      <c r="E24" s="926"/>
      <c r="F24" s="808"/>
      <c r="G24" s="808"/>
      <c r="H24" s="808"/>
      <c r="I24" s="808"/>
      <c r="J24" s="808"/>
      <c r="K24" s="809"/>
      <c r="L24" s="809"/>
      <c r="M24" s="809"/>
      <c r="N24" s="809"/>
      <c r="O24" s="809"/>
      <c r="P24" s="891"/>
      <c r="Q24" s="245"/>
      <c r="R24" s="246"/>
      <c r="S24" s="246"/>
      <c r="T24" s="246"/>
      <c r="U24" s="246"/>
      <c r="V24" s="246"/>
      <c r="W24" s="247"/>
      <c r="X24" s="248"/>
      <c r="Y24" s="246"/>
      <c r="Z24" s="246"/>
      <c r="AA24" s="246"/>
      <c r="AB24" s="246"/>
      <c r="AC24" s="246"/>
      <c r="AD24" s="249"/>
      <c r="AE24" s="245"/>
      <c r="AF24" s="246"/>
      <c r="AG24" s="246"/>
      <c r="AH24" s="246"/>
      <c r="AI24" s="246"/>
      <c r="AJ24" s="246"/>
      <c r="AK24" s="247"/>
      <c r="AL24" s="245"/>
      <c r="AM24" s="246"/>
      <c r="AN24" s="246"/>
      <c r="AO24" s="246"/>
      <c r="AP24" s="246"/>
      <c r="AQ24" s="246"/>
      <c r="AR24" s="249"/>
      <c r="AS24" s="245"/>
      <c r="AT24" s="246"/>
      <c r="AU24" s="247"/>
      <c r="AV24" s="826">
        <f t="shared" ref="AV24:AV27" si="3">IF($BB$4="４週",SUM(Q24:AR24),IF($BB$4="暦月",SUM(Q24:AR24),""))</f>
        <v>0</v>
      </c>
      <c r="AW24" s="827"/>
      <c r="AX24" s="828"/>
      <c r="AY24" s="823">
        <f t="shared" si="2"/>
        <v>0</v>
      </c>
      <c r="AZ24" s="824"/>
      <c r="BA24" s="825"/>
      <c r="BB24" s="813"/>
      <c r="BC24" s="813"/>
      <c r="BD24" s="813"/>
      <c r="BE24" s="813"/>
      <c r="BF24" s="813"/>
      <c r="BG24" s="814"/>
    </row>
    <row r="25" spans="1:59" ht="42.75" customHeight="1" x14ac:dyDescent="0.3">
      <c r="A25" s="925"/>
      <c r="B25" s="926"/>
      <c r="C25" s="926"/>
      <c r="D25" s="926"/>
      <c r="E25" s="926"/>
      <c r="F25" s="808"/>
      <c r="G25" s="808"/>
      <c r="H25" s="808"/>
      <c r="I25" s="808"/>
      <c r="J25" s="808"/>
      <c r="K25" s="809"/>
      <c r="L25" s="809"/>
      <c r="M25" s="809"/>
      <c r="N25" s="809"/>
      <c r="O25" s="809"/>
      <c r="P25" s="891"/>
      <c r="Q25" s="245"/>
      <c r="R25" s="246"/>
      <c r="S25" s="246"/>
      <c r="T25" s="246"/>
      <c r="U25" s="246"/>
      <c r="V25" s="246"/>
      <c r="W25" s="247"/>
      <c r="X25" s="248"/>
      <c r="Y25" s="246"/>
      <c r="Z25" s="246"/>
      <c r="AA25" s="246"/>
      <c r="AB25" s="246"/>
      <c r="AC25" s="246"/>
      <c r="AD25" s="249"/>
      <c r="AE25" s="245"/>
      <c r="AF25" s="246"/>
      <c r="AG25" s="246"/>
      <c r="AH25" s="246"/>
      <c r="AI25" s="246"/>
      <c r="AJ25" s="246"/>
      <c r="AK25" s="247"/>
      <c r="AL25" s="245"/>
      <c r="AM25" s="246"/>
      <c r="AN25" s="246"/>
      <c r="AO25" s="246"/>
      <c r="AP25" s="246"/>
      <c r="AQ25" s="246"/>
      <c r="AR25" s="249"/>
      <c r="AS25" s="245"/>
      <c r="AT25" s="246"/>
      <c r="AU25" s="247"/>
      <c r="AV25" s="826">
        <f t="shared" si="3"/>
        <v>0</v>
      </c>
      <c r="AW25" s="827"/>
      <c r="AX25" s="828"/>
      <c r="AY25" s="823">
        <f t="shared" si="2"/>
        <v>0</v>
      </c>
      <c r="AZ25" s="824"/>
      <c r="BA25" s="825"/>
      <c r="BB25" s="813"/>
      <c r="BC25" s="813"/>
      <c r="BD25" s="813"/>
      <c r="BE25" s="813"/>
      <c r="BF25" s="813"/>
      <c r="BG25" s="814"/>
    </row>
    <row r="26" spans="1:59" ht="42.75" customHeight="1" x14ac:dyDescent="0.3">
      <c r="A26" s="925"/>
      <c r="B26" s="926"/>
      <c r="C26" s="926"/>
      <c r="D26" s="926"/>
      <c r="E26" s="926"/>
      <c r="F26" s="808"/>
      <c r="G26" s="808"/>
      <c r="H26" s="808"/>
      <c r="I26" s="808"/>
      <c r="J26" s="808"/>
      <c r="K26" s="809"/>
      <c r="L26" s="809"/>
      <c r="M26" s="809"/>
      <c r="N26" s="809"/>
      <c r="O26" s="809"/>
      <c r="P26" s="891"/>
      <c r="Q26" s="245"/>
      <c r="R26" s="246"/>
      <c r="S26" s="246"/>
      <c r="T26" s="246"/>
      <c r="U26" s="246"/>
      <c r="V26" s="246"/>
      <c r="W26" s="247"/>
      <c r="X26" s="248"/>
      <c r="Y26" s="246"/>
      <c r="Z26" s="246"/>
      <c r="AA26" s="246"/>
      <c r="AB26" s="246"/>
      <c r="AC26" s="246"/>
      <c r="AD26" s="249"/>
      <c r="AE26" s="245"/>
      <c r="AF26" s="246"/>
      <c r="AG26" s="246"/>
      <c r="AH26" s="246"/>
      <c r="AI26" s="246"/>
      <c r="AJ26" s="246"/>
      <c r="AK26" s="247"/>
      <c r="AL26" s="245"/>
      <c r="AM26" s="246"/>
      <c r="AN26" s="246"/>
      <c r="AO26" s="246"/>
      <c r="AP26" s="246"/>
      <c r="AQ26" s="246"/>
      <c r="AR26" s="249"/>
      <c r="AS26" s="245"/>
      <c r="AT26" s="246"/>
      <c r="AU26" s="247"/>
      <c r="AV26" s="826">
        <f t="shared" si="3"/>
        <v>0</v>
      </c>
      <c r="AW26" s="827"/>
      <c r="AX26" s="828"/>
      <c r="AY26" s="823">
        <f t="shared" si="2"/>
        <v>0</v>
      </c>
      <c r="AZ26" s="824"/>
      <c r="BA26" s="825"/>
      <c r="BB26" s="813"/>
      <c r="BC26" s="813"/>
      <c r="BD26" s="813"/>
      <c r="BE26" s="813"/>
      <c r="BF26" s="813"/>
      <c r="BG26" s="814"/>
    </row>
    <row r="27" spans="1:59" ht="42.75" customHeight="1" x14ac:dyDescent="0.3">
      <c r="A27" s="925"/>
      <c r="B27" s="926"/>
      <c r="C27" s="926"/>
      <c r="D27" s="926"/>
      <c r="E27" s="926"/>
      <c r="F27" s="808"/>
      <c r="G27" s="808"/>
      <c r="H27" s="808"/>
      <c r="I27" s="808"/>
      <c r="J27" s="808"/>
      <c r="K27" s="809"/>
      <c r="L27" s="809"/>
      <c r="M27" s="809"/>
      <c r="N27" s="809"/>
      <c r="O27" s="809"/>
      <c r="P27" s="891"/>
      <c r="Q27" s="245"/>
      <c r="R27" s="246"/>
      <c r="S27" s="246"/>
      <c r="T27" s="246"/>
      <c r="U27" s="246"/>
      <c r="V27" s="246"/>
      <c r="W27" s="247"/>
      <c r="X27" s="248"/>
      <c r="Y27" s="246"/>
      <c r="Z27" s="246"/>
      <c r="AA27" s="246"/>
      <c r="AB27" s="246"/>
      <c r="AC27" s="246"/>
      <c r="AD27" s="249"/>
      <c r="AE27" s="245"/>
      <c r="AF27" s="246"/>
      <c r="AG27" s="246"/>
      <c r="AH27" s="246"/>
      <c r="AI27" s="246"/>
      <c r="AJ27" s="246"/>
      <c r="AK27" s="247"/>
      <c r="AL27" s="245"/>
      <c r="AM27" s="246"/>
      <c r="AN27" s="246"/>
      <c r="AO27" s="246"/>
      <c r="AP27" s="246"/>
      <c r="AQ27" s="246"/>
      <c r="AR27" s="249"/>
      <c r="AS27" s="245"/>
      <c r="AT27" s="246"/>
      <c r="AU27" s="247"/>
      <c r="AV27" s="826">
        <f t="shared" si="3"/>
        <v>0</v>
      </c>
      <c r="AW27" s="827"/>
      <c r="AX27" s="828"/>
      <c r="AY27" s="823">
        <f>IF($BB$4="４週",AV27/4,IF($BB$4="暦月",AV27/($BB$7/7),""))</f>
        <v>0</v>
      </c>
      <c r="AZ27" s="824"/>
      <c r="BA27" s="825"/>
      <c r="BB27" s="813"/>
      <c r="BC27" s="813"/>
      <c r="BD27" s="813"/>
      <c r="BE27" s="813"/>
      <c r="BF27" s="813"/>
      <c r="BG27" s="814"/>
    </row>
    <row r="28" spans="1:59" ht="42.75" customHeight="1" thickBot="1" x14ac:dyDescent="0.35">
      <c r="A28" s="925"/>
      <c r="B28" s="926"/>
      <c r="C28" s="926"/>
      <c r="D28" s="926"/>
      <c r="E28" s="926"/>
      <c r="F28" s="892"/>
      <c r="G28" s="892"/>
      <c r="H28" s="892"/>
      <c r="I28" s="892"/>
      <c r="J28" s="892"/>
      <c r="K28" s="896"/>
      <c r="L28" s="896"/>
      <c r="M28" s="896"/>
      <c r="N28" s="896"/>
      <c r="O28" s="896"/>
      <c r="P28" s="897"/>
      <c r="Q28" s="250"/>
      <c r="R28" s="251"/>
      <c r="S28" s="251"/>
      <c r="T28" s="251"/>
      <c r="U28" s="251"/>
      <c r="V28" s="251"/>
      <c r="W28" s="252"/>
      <c r="X28" s="253"/>
      <c r="Y28" s="251"/>
      <c r="Z28" s="251"/>
      <c r="AA28" s="251"/>
      <c r="AB28" s="251"/>
      <c r="AC28" s="251"/>
      <c r="AD28" s="254"/>
      <c r="AE28" s="250"/>
      <c r="AF28" s="251"/>
      <c r="AG28" s="251"/>
      <c r="AH28" s="251"/>
      <c r="AI28" s="251"/>
      <c r="AJ28" s="251"/>
      <c r="AK28" s="252"/>
      <c r="AL28" s="250"/>
      <c r="AM28" s="251"/>
      <c r="AN28" s="251"/>
      <c r="AO28" s="251"/>
      <c r="AP28" s="251"/>
      <c r="AQ28" s="251"/>
      <c r="AR28" s="254"/>
      <c r="AS28" s="250"/>
      <c r="AT28" s="251"/>
      <c r="AU28" s="252"/>
      <c r="AV28" s="898">
        <f>IF($BB$4="４週",SUM(Q28:AR28),IF($BB$4="暦月",SUM(Q28:AR28),""))</f>
        <v>0</v>
      </c>
      <c r="AW28" s="899"/>
      <c r="AX28" s="900"/>
      <c r="AY28" s="893">
        <f>IF($BB$4="４週",AV28/4,IF($BB$4="暦月",AV28/($BB$7/7),""))</f>
        <v>0</v>
      </c>
      <c r="AZ28" s="894"/>
      <c r="BA28" s="895"/>
      <c r="BB28" s="901"/>
      <c r="BC28" s="901"/>
      <c r="BD28" s="901"/>
      <c r="BE28" s="901"/>
      <c r="BF28" s="901"/>
      <c r="BG28" s="902"/>
    </row>
    <row r="29" spans="1:59" ht="27" customHeight="1" x14ac:dyDescent="0.3">
      <c r="A29" s="821" t="s">
        <v>62</v>
      </c>
      <c r="B29" s="821"/>
      <c r="C29" s="211">
        <v>1</v>
      </c>
      <c r="D29" s="212" t="s">
        <v>110</v>
      </c>
      <c r="E29" s="262"/>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row>
    <row r="30" spans="1:59" ht="27" customHeight="1" x14ac:dyDescent="0.3">
      <c r="A30" s="189"/>
      <c r="B30" s="189"/>
      <c r="C30" s="189">
        <v>2</v>
      </c>
      <c r="D30" s="189" t="s">
        <v>330</v>
      </c>
      <c r="E30" s="262"/>
      <c r="F30" s="189"/>
      <c r="G30" s="261"/>
      <c r="H30" s="261"/>
      <c r="I30" s="189"/>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189"/>
    </row>
    <row r="31" spans="1:59" ht="27" customHeight="1" x14ac:dyDescent="0.3">
      <c r="A31" s="189"/>
      <c r="B31" s="189"/>
      <c r="C31" s="189">
        <v>3</v>
      </c>
      <c r="D31" s="189" t="s">
        <v>106</v>
      </c>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row>
    <row r="32" spans="1:59" ht="27" customHeight="1" x14ac:dyDescent="0.3">
      <c r="A32" s="189"/>
      <c r="B32" s="189"/>
      <c r="C32" s="189">
        <v>4</v>
      </c>
      <c r="D32" s="822" t="s">
        <v>99</v>
      </c>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2"/>
      <c r="AN32" s="822"/>
      <c r="AO32" s="822"/>
      <c r="AP32" s="822"/>
      <c r="AQ32" s="822"/>
      <c r="AR32" s="822"/>
      <c r="AS32" s="822"/>
      <c r="AT32" s="822"/>
      <c r="AU32" s="822"/>
      <c r="AV32" s="822"/>
      <c r="AW32" s="822"/>
      <c r="AX32" s="822"/>
      <c r="AY32" s="822"/>
      <c r="AZ32" s="822"/>
      <c r="BA32" s="822"/>
      <c r="BB32" s="822"/>
      <c r="BC32" s="822"/>
      <c r="BD32" s="822"/>
      <c r="BE32" s="822"/>
      <c r="BF32" s="822"/>
      <c r="BG32" s="822"/>
    </row>
    <row r="33" spans="1:59" ht="27" customHeight="1" x14ac:dyDescent="0.3">
      <c r="A33" s="189"/>
      <c r="B33" s="189"/>
      <c r="C33" s="189">
        <v>5</v>
      </c>
      <c r="D33" s="822" t="s">
        <v>331</v>
      </c>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c r="BF33" s="822"/>
      <c r="BG33" s="189"/>
    </row>
    <row r="34" spans="1:59" ht="27" customHeight="1" x14ac:dyDescent="0.3">
      <c r="A34" s="189"/>
      <c r="B34" s="189"/>
      <c r="C34" s="189">
        <v>6</v>
      </c>
      <c r="D34" s="822" t="s">
        <v>332</v>
      </c>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22"/>
      <c r="AY34" s="822"/>
      <c r="AZ34" s="822"/>
      <c r="BA34" s="822"/>
      <c r="BB34" s="822"/>
      <c r="BC34" s="822"/>
      <c r="BD34" s="822"/>
      <c r="BE34" s="822"/>
      <c r="BF34" s="822"/>
      <c r="BG34" s="822"/>
    </row>
    <row r="35" spans="1:59" ht="27" customHeight="1" x14ac:dyDescent="0.3">
      <c r="A35" s="189"/>
      <c r="B35" s="189"/>
      <c r="C35" s="189"/>
      <c r="D35" s="797" t="s">
        <v>355</v>
      </c>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7"/>
      <c r="AY35" s="797"/>
      <c r="AZ35" s="797"/>
      <c r="BA35" s="797"/>
      <c r="BB35" s="797"/>
      <c r="BC35" s="797"/>
      <c r="BD35" s="797"/>
      <c r="BE35" s="797"/>
      <c r="BF35" s="797"/>
      <c r="BG35" s="263"/>
    </row>
    <row r="36" spans="1:59" ht="27" customHeight="1" x14ac:dyDescent="0.3">
      <c r="A36" s="189"/>
      <c r="B36" s="189"/>
      <c r="D36" s="797" t="s">
        <v>356</v>
      </c>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7"/>
      <c r="AY36" s="797"/>
      <c r="AZ36" s="797"/>
      <c r="BA36" s="797"/>
      <c r="BB36" s="797"/>
      <c r="BC36" s="797"/>
      <c r="BD36" s="797"/>
      <c r="BE36" s="797"/>
      <c r="BF36" s="797"/>
      <c r="BG36" s="261"/>
    </row>
    <row r="37" spans="1:59" ht="27" customHeight="1" x14ac:dyDescent="0.3">
      <c r="A37" s="189"/>
      <c r="B37" s="189"/>
      <c r="C37" s="189">
        <v>7</v>
      </c>
      <c r="D37" s="816" t="s">
        <v>234</v>
      </c>
      <c r="E37" s="816"/>
      <c r="F37" s="816"/>
      <c r="G37" s="816"/>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189"/>
    </row>
    <row r="38" spans="1:59" ht="27" customHeight="1" x14ac:dyDescent="0.3">
      <c r="A38" s="189"/>
      <c r="B38" s="189"/>
      <c r="C38" s="189">
        <v>8</v>
      </c>
      <c r="D38" s="275" t="s">
        <v>333</v>
      </c>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189"/>
    </row>
    <row r="39" spans="1:59" ht="27" customHeight="1" x14ac:dyDescent="0.3">
      <c r="A39" s="189"/>
      <c r="B39" s="189"/>
      <c r="C39" s="189"/>
      <c r="D39" s="279" t="s">
        <v>235</v>
      </c>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6"/>
      <c r="BG39" s="189"/>
    </row>
    <row r="40" spans="1:59" ht="27" customHeight="1" x14ac:dyDescent="0.3">
      <c r="A40" s="189"/>
      <c r="B40" s="189"/>
      <c r="C40" s="189">
        <v>9</v>
      </c>
      <c r="D40" s="275" t="s">
        <v>354</v>
      </c>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60"/>
    </row>
    <row r="41" spans="1:59" ht="27" customHeight="1" x14ac:dyDescent="0.3">
      <c r="A41" s="189"/>
      <c r="B41" s="189"/>
      <c r="C41" s="189">
        <v>10</v>
      </c>
      <c r="D41" s="189" t="s">
        <v>76</v>
      </c>
      <c r="E41" s="189"/>
      <c r="F41" s="189"/>
      <c r="G41" s="189"/>
      <c r="H41" s="189"/>
      <c r="I41" s="189"/>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row>
    <row r="42" spans="1:59" ht="30.75" customHeight="1" x14ac:dyDescent="0.3">
      <c r="C42" s="189">
        <v>11</v>
      </c>
      <c r="D42" s="275" t="s">
        <v>334</v>
      </c>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15"/>
    </row>
    <row r="43" spans="1:59" ht="27.75" customHeight="1" x14ac:dyDescent="0.3">
      <c r="A43" s="816" t="s">
        <v>237</v>
      </c>
      <c r="B43" s="816"/>
      <c r="C43" s="816"/>
      <c r="D43" s="816"/>
      <c r="E43" s="816"/>
      <c r="F43" s="816"/>
      <c r="G43" s="816"/>
      <c r="H43" s="816"/>
      <c r="I43" s="816"/>
      <c r="J43" s="816"/>
      <c r="K43" s="816"/>
      <c r="L43" s="275"/>
      <c r="M43" s="275"/>
      <c r="N43" s="275"/>
      <c r="O43" s="275"/>
    </row>
    <row r="44" spans="1:59" ht="27.75" customHeight="1" x14ac:dyDescent="0.3">
      <c r="C44" s="216" t="s">
        <v>107</v>
      </c>
      <c r="G44" s="216"/>
      <c r="H44" s="217"/>
      <c r="I44" s="216"/>
      <c r="J44" s="216"/>
      <c r="K44" s="217"/>
      <c r="L44" s="217"/>
      <c r="M44" s="217"/>
      <c r="N44" s="217"/>
      <c r="O44" s="217"/>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row>
    <row r="45" spans="1:59" ht="45.75" customHeight="1" x14ac:dyDescent="0.3">
      <c r="C45" s="274"/>
      <c r="D45" s="815" t="s">
        <v>217</v>
      </c>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5"/>
      <c r="AY45" s="815"/>
      <c r="AZ45" s="815"/>
      <c r="BA45" s="815"/>
      <c r="BB45" s="815"/>
      <c r="BC45" s="815"/>
      <c r="BD45" s="815"/>
      <c r="BE45" s="815"/>
      <c r="BF45" s="815"/>
      <c r="BG45" s="220"/>
    </row>
    <row r="46" spans="1:59" ht="27.75" customHeight="1" x14ac:dyDescent="0.3">
      <c r="C46" s="216" t="s">
        <v>108</v>
      </c>
      <c r="G46" s="216"/>
      <c r="H46" s="217"/>
      <c r="I46" s="216"/>
      <c r="J46" s="216"/>
      <c r="K46" s="217"/>
      <c r="L46" s="217"/>
      <c r="M46" s="217"/>
      <c r="N46" s="217"/>
      <c r="O46" s="217"/>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row>
    <row r="47" spans="1:59" ht="45" customHeight="1" x14ac:dyDescent="0.3">
      <c r="D47" s="815" t="s">
        <v>109</v>
      </c>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5"/>
      <c r="AS47" s="815"/>
      <c r="AT47" s="815"/>
      <c r="AU47" s="815"/>
      <c r="AV47" s="815"/>
      <c r="AW47" s="815"/>
      <c r="AX47" s="815"/>
      <c r="AY47" s="815"/>
      <c r="AZ47" s="815"/>
      <c r="BA47" s="815"/>
      <c r="BB47" s="815"/>
      <c r="BC47" s="815"/>
      <c r="BD47" s="815"/>
      <c r="BE47" s="815"/>
      <c r="BF47" s="815"/>
      <c r="BG47" s="220"/>
    </row>
    <row r="49" spans="2:54" x14ac:dyDescent="0.3">
      <c r="B49" s="221" t="s">
        <v>325</v>
      </c>
      <c r="C49" s="221"/>
      <c r="D49" s="221"/>
      <c r="E49" s="221"/>
      <c r="F49" s="221"/>
      <c r="G49" s="221"/>
      <c r="H49" s="221"/>
      <c r="I49" s="221"/>
      <c r="J49" s="221"/>
      <c r="K49" s="221"/>
      <c r="L49" s="221"/>
      <c r="M49" s="221"/>
      <c r="N49" s="221"/>
      <c r="O49" s="221"/>
      <c r="V49" s="185" t="s">
        <v>326</v>
      </c>
      <c r="AO49" s="185" t="s">
        <v>353</v>
      </c>
    </row>
    <row r="50" spans="2:54" x14ac:dyDescent="0.3">
      <c r="B50" s="185" t="s">
        <v>281</v>
      </c>
      <c r="K50" s="904"/>
      <c r="L50" s="904"/>
      <c r="M50" s="904"/>
      <c r="N50" s="904"/>
      <c r="O50" s="904"/>
      <c r="P50" s="904"/>
      <c r="V50" s="804" t="s">
        <v>282</v>
      </c>
      <c r="W50" s="804"/>
      <c r="X50" s="805" t="s">
        <v>283</v>
      </c>
      <c r="Y50" s="805"/>
      <c r="Z50" s="805"/>
      <c r="AA50" s="805"/>
      <c r="AD50" s="805" t="s">
        <v>284</v>
      </c>
      <c r="AE50" s="805"/>
      <c r="AF50" s="805"/>
      <c r="AG50" s="805"/>
      <c r="AH50" s="805"/>
      <c r="AJ50" s="924" t="s">
        <v>285</v>
      </c>
      <c r="AK50" s="924"/>
      <c r="AL50" s="924"/>
      <c r="AM50" s="924"/>
      <c r="AO50" s="804" t="s">
        <v>282</v>
      </c>
      <c r="AP50" s="804"/>
      <c r="AQ50" s="805" t="s">
        <v>283</v>
      </c>
      <c r="AR50" s="805"/>
      <c r="AS50" s="805"/>
      <c r="AT50" s="805"/>
    </row>
    <row r="51" spans="2:54" x14ac:dyDescent="0.3">
      <c r="B51" s="798"/>
      <c r="C51" s="799"/>
      <c r="D51" s="800"/>
      <c r="E51" s="801" t="s">
        <v>286</v>
      </c>
      <c r="F51" s="801"/>
      <c r="G51" s="801" t="s">
        <v>287</v>
      </c>
      <c r="H51" s="801"/>
      <c r="I51" s="801" t="s">
        <v>288</v>
      </c>
      <c r="J51" s="801"/>
      <c r="K51" s="801"/>
      <c r="L51" s="801"/>
      <c r="V51" s="804"/>
      <c r="W51" s="804"/>
      <c r="X51" s="805" t="s">
        <v>290</v>
      </c>
      <c r="Y51" s="805"/>
      <c r="Z51" s="805" t="s">
        <v>291</v>
      </c>
      <c r="AA51" s="805"/>
      <c r="AD51" s="805" t="s">
        <v>290</v>
      </c>
      <c r="AE51" s="805"/>
      <c r="AF51" s="805" t="s">
        <v>291</v>
      </c>
      <c r="AG51" s="805"/>
      <c r="AJ51" s="924" t="s">
        <v>292</v>
      </c>
      <c r="AK51" s="924"/>
      <c r="AL51" s="924"/>
      <c r="AM51" s="924"/>
      <c r="AO51" s="804"/>
      <c r="AP51" s="804"/>
      <c r="AQ51" s="805" t="s">
        <v>290</v>
      </c>
      <c r="AR51" s="805"/>
      <c r="AS51" s="805" t="s">
        <v>291</v>
      </c>
      <c r="AT51" s="805"/>
    </row>
    <row r="52" spans="2:54" x14ac:dyDescent="0.3">
      <c r="B52" s="801" t="s">
        <v>293</v>
      </c>
      <c r="C52" s="801"/>
      <c r="D52" s="801"/>
      <c r="E52" s="807">
        <v>20</v>
      </c>
      <c r="F52" s="807"/>
      <c r="G52" s="807">
        <v>20</v>
      </c>
      <c r="H52" s="807"/>
      <c r="I52" s="807">
        <v>20</v>
      </c>
      <c r="J52" s="807"/>
      <c r="K52" s="806">
        <f>SUM(E52:J52)</f>
        <v>60</v>
      </c>
      <c r="L52" s="806"/>
      <c r="V52" s="801" t="s">
        <v>278</v>
      </c>
      <c r="W52" s="801"/>
      <c r="X52" s="803">
        <f>SUMIFS($AV$12:$AV$28,$A$12:$A$28,"訪問介護員",$F$12:$F$28,"Ａ")+SUMIFS($AV$12:$AV$28,$A$12:$A$28,"サービス提供責任者",$F$12:$F$28,"Ａ")</f>
        <v>160</v>
      </c>
      <c r="Y52" s="803"/>
      <c r="Z52" s="803">
        <f>SUMIFS($AY$12:$AY$28,$A$12:$A$28,"訪問介護員",$F$12:$F$28,"Ａ")+SUMIFS($AY$12:$AY$28,$A$12:$A$28,"サービス提供責任者",$F$12:$F$28,"Ａ")</f>
        <v>40</v>
      </c>
      <c r="AA52" s="803"/>
      <c r="AD52" s="920">
        <f>X52</f>
        <v>160</v>
      </c>
      <c r="AE52" s="921"/>
      <c r="AF52" s="920">
        <f>Z52</f>
        <v>40</v>
      </c>
      <c r="AG52" s="921"/>
      <c r="AL52" s="807"/>
      <c r="AM52" s="807"/>
      <c r="AO52" s="801" t="s">
        <v>278</v>
      </c>
      <c r="AP52" s="801"/>
      <c r="AQ52" s="803">
        <f>SUMIFS($AV$12:$AV$28,$A$12:$A$28,"サービス提供責任者",$F$12:$F$28,"Ａ")</f>
        <v>160</v>
      </c>
      <c r="AR52" s="803"/>
      <c r="AS52" s="803">
        <f>SUMIFS($AY$12:$AY$28,$A$12:$A$28,"サービス提供責任者",$F$12:$F$28,"Ａ")</f>
        <v>40</v>
      </c>
      <c r="AT52" s="803"/>
    </row>
    <row r="53" spans="2:54" x14ac:dyDescent="0.3">
      <c r="B53" s="801" t="s">
        <v>295</v>
      </c>
      <c r="C53" s="801"/>
      <c r="D53" s="801"/>
      <c r="E53" s="807">
        <v>20</v>
      </c>
      <c r="F53" s="807"/>
      <c r="G53" s="807">
        <v>20</v>
      </c>
      <c r="H53" s="807"/>
      <c r="I53" s="807">
        <v>20</v>
      </c>
      <c r="J53" s="807"/>
      <c r="K53" s="806">
        <f>SUM(E53:J53)</f>
        <v>60</v>
      </c>
      <c r="L53" s="806"/>
      <c r="V53" s="801" t="s">
        <v>294</v>
      </c>
      <c r="W53" s="801"/>
      <c r="X53" s="803">
        <f>SUMIFS($AV$12:$AV$28,$A$12:$A$28,"訪問介護員",$F$12:$F$28,"Ｂ")+SUMIFS($AV$12:$AV$28,$A$12:$A$28,"サービス提供責任者",$F$12:$F$28,"Ｂ")</f>
        <v>80</v>
      </c>
      <c r="Y53" s="803"/>
      <c r="Z53" s="803">
        <f>SUMIFS($AY$12:$AY$28,$A$12:$A$28,"訪問介護員",$F$12:$F$28,"Ｂ")+SUMIFS($AY$12:$AY$28,$A$12:$A$28,"サービス提供責任者",$F$12:$F$28,"Ｂ")</f>
        <v>20</v>
      </c>
      <c r="AA53" s="803"/>
      <c r="AD53" s="920">
        <f t="shared" ref="AD53:AD55" si="4">X53</f>
        <v>80</v>
      </c>
      <c r="AE53" s="921"/>
      <c r="AF53" s="920">
        <f>Z53</f>
        <v>20</v>
      </c>
      <c r="AG53" s="921"/>
      <c r="AL53" s="807"/>
      <c r="AM53" s="807"/>
      <c r="AO53" s="801" t="s">
        <v>294</v>
      </c>
      <c r="AP53" s="801"/>
      <c r="AQ53" s="803">
        <f>SUMIFS($AV$12:$AV$28,$A$12:$A$28,"サービス提供責任者",$F$12:$F$28,"Ｂ")</f>
        <v>0</v>
      </c>
      <c r="AR53" s="803"/>
      <c r="AS53" s="803">
        <f>SUMIFS($AY$12:$AY$28,$A$12:$A$28,"サービス提供責任者",$F$12:$F$28,"Ｂ")</f>
        <v>0</v>
      </c>
      <c r="AT53" s="803"/>
    </row>
    <row r="54" spans="2:54" x14ac:dyDescent="0.3">
      <c r="B54" s="801" t="s">
        <v>297</v>
      </c>
      <c r="C54" s="801"/>
      <c r="D54" s="801"/>
      <c r="E54" s="807">
        <v>20</v>
      </c>
      <c r="F54" s="807"/>
      <c r="G54" s="807">
        <v>20</v>
      </c>
      <c r="H54" s="807"/>
      <c r="I54" s="807">
        <v>20</v>
      </c>
      <c r="J54" s="807"/>
      <c r="K54" s="806">
        <f t="shared" ref="K54" si="5">SUM(E54:J54)</f>
        <v>60</v>
      </c>
      <c r="L54" s="806"/>
      <c r="V54" s="801" t="s">
        <v>296</v>
      </c>
      <c r="W54" s="801"/>
      <c r="X54" s="803">
        <f>SUMIFS($AV$12:$AV$28,$A$12:$A$28,"訪問介護員",$F$12:$F$28,"Ｃ")+SUMIFS($AV$12:$AV$28,$A$12:$A$28,"サービス提供責任者",$F$12:$F$28,"Ｃ")</f>
        <v>208</v>
      </c>
      <c r="Y54" s="803"/>
      <c r="Z54" s="803">
        <f>SUMIFS($AY$12:$AY$28,$A$12:$A$28,"訪問介護員",$F$12:$F$28,"Ｃ")+SUMIFS($AY$12:$AY$28,$A$12:$A$28,"サービス提供責任者",$F$12:$F$28,"Ｃ")</f>
        <v>52</v>
      </c>
      <c r="AA54" s="803"/>
      <c r="AD54" s="920">
        <f t="shared" si="4"/>
        <v>208</v>
      </c>
      <c r="AE54" s="921"/>
      <c r="AF54" s="920">
        <f>Z54</f>
        <v>52</v>
      </c>
      <c r="AG54" s="921"/>
      <c r="AL54" s="806" t="s">
        <v>298</v>
      </c>
      <c r="AM54" s="806"/>
      <c r="AO54" s="801" t="s">
        <v>296</v>
      </c>
      <c r="AP54" s="801"/>
      <c r="AQ54" s="803">
        <f>SUMIFS($AV$12:$AV$28,$A$12:$A$28,"サービス提供責任者",$F$12:$F$28,"Ｃ")</f>
        <v>80</v>
      </c>
      <c r="AR54" s="803"/>
      <c r="AS54" s="803">
        <f>SUMIFS($AY$12:$AY$28,$A$12:$A$28,"サービス提供責任者",$F$12:$F$28,"Ｃ")</f>
        <v>20</v>
      </c>
      <c r="AT54" s="803"/>
    </row>
    <row r="55" spans="2:54" x14ac:dyDescent="0.3">
      <c r="B55" s="801" t="s">
        <v>289</v>
      </c>
      <c r="C55" s="801"/>
      <c r="D55" s="801"/>
      <c r="E55" s="806">
        <f>SUM(E52:F54)</f>
        <v>60</v>
      </c>
      <c r="F55" s="806"/>
      <c r="G55" s="806">
        <f>SUM(G52:H54)</f>
        <v>60</v>
      </c>
      <c r="H55" s="806"/>
      <c r="I55" s="806">
        <f>SUM(I52:J54)</f>
        <v>60</v>
      </c>
      <c r="J55" s="806"/>
      <c r="K55" s="806">
        <f>SUM(K52:L54)</f>
        <v>180</v>
      </c>
      <c r="L55" s="806"/>
      <c r="V55" s="801" t="s">
        <v>299</v>
      </c>
      <c r="W55" s="801"/>
      <c r="X55" s="803">
        <f>SUMIFS($AV$12:$AV$28,$A$12:$A$28,"訪問介護員",$F$12:$F$28,"Ｄ")+SUMIFS($AV$12:$AV$28,$A$12:$A$28,"サービス提供責任者",$F$12:$F$28,"Ｄ")</f>
        <v>0</v>
      </c>
      <c r="Y55" s="803"/>
      <c r="Z55" s="803">
        <f>SUMIFS($AY$12:$AY$28,$A$12:$A$28,"訪問介護員",$F$12:$F$28,"Ｄ")+SUMIFS($AY$12:$AY$28,$A$12:$A$28,"サービス提供責任者",$F$12:$F$28,"Ｄ")</f>
        <v>0</v>
      </c>
      <c r="AA55" s="803"/>
      <c r="AD55" s="920">
        <f t="shared" si="4"/>
        <v>0</v>
      </c>
      <c r="AE55" s="921"/>
      <c r="AF55" s="920">
        <f>Z55</f>
        <v>0</v>
      </c>
      <c r="AG55" s="921"/>
      <c r="AL55" s="806" t="s">
        <v>298</v>
      </c>
      <c r="AM55" s="806"/>
      <c r="AO55" s="801" t="s">
        <v>299</v>
      </c>
      <c r="AP55" s="801"/>
      <c r="AQ55" s="803">
        <f>SUMIFS($AV$12:$AV$28,$A$12:$A$28,"訪問介護員",$F$12:$F$28,"Ｄ")+SUMIFS($AV$12:$AV$28,$A$12:$A$28,"サービス提供責任者",$F$12:$F$28,"Ｄ")</f>
        <v>0</v>
      </c>
      <c r="AR55" s="803"/>
      <c r="AS55" s="803">
        <f>SUMIFS($AY$12:$AY$28,$A$12:$A$28,"サービス提供責任者",$F$12:$F$28,"Ｄ")</f>
        <v>0</v>
      </c>
      <c r="AT55" s="803"/>
    </row>
    <row r="56" spans="2:54" x14ac:dyDescent="0.3">
      <c r="I56" s="805" t="s">
        <v>324</v>
      </c>
      <c r="J56" s="805"/>
      <c r="K56" s="805"/>
      <c r="L56" s="805"/>
      <c r="M56" s="805"/>
      <c r="V56" s="801" t="s">
        <v>289</v>
      </c>
      <c r="W56" s="801"/>
      <c r="X56" s="803">
        <f>SUM(X52:Y55)</f>
        <v>448</v>
      </c>
      <c r="Y56" s="803"/>
      <c r="Z56" s="803">
        <f>SUM(Z52:AA55)</f>
        <v>112</v>
      </c>
      <c r="AA56" s="803"/>
      <c r="AD56" s="921">
        <f>SUM(AD52:AE55)</f>
        <v>448</v>
      </c>
      <c r="AE56" s="921"/>
      <c r="AF56" s="921">
        <f>SUM(AF52:AG55)</f>
        <v>112</v>
      </c>
      <c r="AG56" s="921"/>
      <c r="AL56" s="806">
        <f>SUM(AL52:AM53)</f>
        <v>0</v>
      </c>
      <c r="AM56" s="806"/>
      <c r="AO56" s="801" t="s">
        <v>289</v>
      </c>
      <c r="AP56" s="801"/>
      <c r="AQ56" s="803">
        <f>SUM(AQ52:AR55)</f>
        <v>240</v>
      </c>
      <c r="AR56" s="803"/>
      <c r="AS56" s="803">
        <f>SUM(AS52:AT55)</f>
        <v>60</v>
      </c>
      <c r="AT56" s="803"/>
    </row>
    <row r="57" spans="2:54" x14ac:dyDescent="0.3">
      <c r="K57" s="798">
        <f>K55/3</f>
        <v>60</v>
      </c>
      <c r="L57" s="799"/>
      <c r="M57" s="800"/>
    </row>
    <row r="58" spans="2:54" x14ac:dyDescent="0.3">
      <c r="L58" s="185" t="s">
        <v>279</v>
      </c>
      <c r="V58" s="185" t="s">
        <v>300</v>
      </c>
      <c r="AD58" s="193" t="s">
        <v>301</v>
      </c>
      <c r="AE58" s="903" t="s">
        <v>302</v>
      </c>
      <c r="AF58" s="903"/>
      <c r="AO58" s="185" t="s">
        <v>351</v>
      </c>
    </row>
    <row r="59" spans="2:54" x14ac:dyDescent="0.3">
      <c r="C59" s="185" t="s">
        <v>305</v>
      </c>
      <c r="F59" s="185" t="s">
        <v>306</v>
      </c>
      <c r="L59" s="185" t="s">
        <v>307</v>
      </c>
      <c r="V59" s="222" t="s">
        <v>303</v>
      </c>
      <c r="AA59" s="222" t="s">
        <v>304</v>
      </c>
      <c r="AO59" s="222" t="s">
        <v>303</v>
      </c>
      <c r="AS59" s="222"/>
      <c r="AT59" s="222" t="s">
        <v>304</v>
      </c>
      <c r="AX59" s="222"/>
      <c r="AY59" s="222"/>
    </row>
    <row r="60" spans="2:54" x14ac:dyDescent="0.3">
      <c r="C60" s="801">
        <f>K57</f>
        <v>60</v>
      </c>
      <c r="D60" s="801"/>
      <c r="E60" s="269" t="s">
        <v>311</v>
      </c>
      <c r="F60" s="903">
        <v>40</v>
      </c>
      <c r="G60" s="903"/>
      <c r="H60" s="185" t="s">
        <v>312</v>
      </c>
      <c r="I60" s="922">
        <f>C60/F60</f>
        <v>1.5</v>
      </c>
      <c r="J60" s="922"/>
      <c r="K60" s="185" t="s">
        <v>313</v>
      </c>
      <c r="L60" s="923">
        <f>IF(C60&lt;40,1,ROUNDUP(I60,1))</f>
        <v>1.5</v>
      </c>
      <c r="M60" s="923"/>
      <c r="N60" s="923"/>
      <c r="V60" s="222" t="s">
        <v>308</v>
      </c>
      <c r="AA60" s="222" t="s">
        <v>309</v>
      </c>
      <c r="AF60" s="222" t="s">
        <v>310</v>
      </c>
      <c r="AO60" s="222" t="s">
        <v>308</v>
      </c>
      <c r="AS60" s="222"/>
      <c r="AT60" s="222" t="s">
        <v>309</v>
      </c>
      <c r="AX60" s="222"/>
      <c r="AY60" s="222"/>
    </row>
    <row r="61" spans="2:54" x14ac:dyDescent="0.3">
      <c r="L61" s="185" t="s">
        <v>314</v>
      </c>
      <c r="V61" s="801">
        <f>IF($AE$58="週",AF56,AD56)</f>
        <v>112</v>
      </c>
      <c r="W61" s="801"/>
      <c r="X61" s="801"/>
      <c r="Y61" s="801"/>
      <c r="Z61" s="269" t="s">
        <v>311</v>
      </c>
      <c r="AA61" s="801">
        <f>IF($AE$58="週",$AV$6,$BB$6)</f>
        <v>40</v>
      </c>
      <c r="AB61" s="801"/>
      <c r="AC61" s="801"/>
      <c r="AD61" s="801"/>
      <c r="AE61" s="185" t="s">
        <v>312</v>
      </c>
      <c r="AF61" s="917">
        <f>ROUNDDOWN(V61/AA61,1)</f>
        <v>2.8</v>
      </c>
      <c r="AG61" s="918"/>
      <c r="AH61" s="918"/>
      <c r="AI61" s="919"/>
      <c r="AO61" s="798">
        <f>IF($AE$58="週",AS56,AQ56)</f>
        <v>60</v>
      </c>
      <c r="AP61" s="799"/>
      <c r="AQ61" s="799"/>
      <c r="AR61" s="800"/>
      <c r="AS61" s="273" t="s">
        <v>352</v>
      </c>
      <c r="AT61" s="801">
        <f>IF($AE$58="週",$AV$6,$BB$6)</f>
        <v>40</v>
      </c>
      <c r="AU61" s="801"/>
      <c r="AV61" s="801"/>
      <c r="AW61" s="801"/>
      <c r="AX61" s="185" t="s">
        <v>312</v>
      </c>
      <c r="AY61" s="802">
        <f>ROUNDDOWN(AO61/AT61,1)</f>
        <v>1.5</v>
      </c>
      <c r="AZ61" s="802"/>
      <c r="BA61" s="802"/>
      <c r="BB61" s="802"/>
    </row>
    <row r="62" spans="2:54" x14ac:dyDescent="0.3">
      <c r="C62" s="185" t="s">
        <v>316</v>
      </c>
      <c r="AF62" s="222" t="s">
        <v>315</v>
      </c>
    </row>
    <row r="63" spans="2:54" x14ac:dyDescent="0.3">
      <c r="D63" s="185" t="s">
        <v>318</v>
      </c>
    </row>
    <row r="64" spans="2:54" x14ac:dyDescent="0.3">
      <c r="C64" s="185" t="s">
        <v>319</v>
      </c>
      <c r="V64" s="185" t="s">
        <v>317</v>
      </c>
    </row>
    <row r="65" spans="1:35" x14ac:dyDescent="0.3">
      <c r="C65" s="185" t="s">
        <v>321</v>
      </c>
      <c r="V65" s="222" t="s">
        <v>285</v>
      </c>
      <c r="W65" s="222"/>
      <c r="X65" s="222"/>
      <c r="Y65" s="222"/>
      <c r="Z65" s="222"/>
      <c r="AA65" s="222"/>
      <c r="AB65" s="222"/>
      <c r="AC65" s="222"/>
      <c r="AD65" s="222"/>
      <c r="AE65" s="222"/>
      <c r="AF65" s="222"/>
    </row>
    <row r="66" spans="1:35" x14ac:dyDescent="0.3">
      <c r="C66" s="185" t="s">
        <v>323</v>
      </c>
      <c r="V66" s="222" t="s">
        <v>292</v>
      </c>
      <c r="W66" s="222"/>
      <c r="X66" s="222"/>
      <c r="Y66" s="222"/>
      <c r="Z66" s="222"/>
      <c r="AA66" s="222" t="s">
        <v>320</v>
      </c>
      <c r="AB66" s="222"/>
      <c r="AC66" s="222"/>
      <c r="AD66" s="222"/>
      <c r="AE66" s="222"/>
      <c r="AF66" s="222" t="s">
        <v>289</v>
      </c>
    </row>
    <row r="67" spans="1:35" x14ac:dyDescent="0.3">
      <c r="V67" s="801">
        <f>AL56</f>
        <v>0</v>
      </c>
      <c r="W67" s="801"/>
      <c r="X67" s="801"/>
      <c r="Y67" s="801"/>
      <c r="Z67" s="269" t="s">
        <v>322</v>
      </c>
      <c r="AA67" s="801">
        <f>AF61</f>
        <v>2.8</v>
      </c>
      <c r="AB67" s="801"/>
      <c r="AC67" s="801"/>
      <c r="AD67" s="801"/>
      <c r="AE67" s="185" t="s">
        <v>312</v>
      </c>
      <c r="AF67" s="802">
        <f>ROUNDDOWN(V67+AA67,1)</f>
        <v>2.8</v>
      </c>
      <c r="AG67" s="802"/>
      <c r="AH67" s="802"/>
      <c r="AI67" s="802"/>
    </row>
    <row r="69" spans="1:35" x14ac:dyDescent="0.3">
      <c r="A69" s="212" t="s">
        <v>240</v>
      </c>
      <c r="B69" s="212"/>
      <c r="C69" s="262"/>
      <c r="D69" s="196"/>
    </row>
    <row r="70" spans="1:35" x14ac:dyDescent="0.3">
      <c r="A70" s="196"/>
      <c r="B70" s="196"/>
      <c r="C70" s="262">
        <v>1</v>
      </c>
      <c r="D70" s="196" t="s">
        <v>241</v>
      </c>
    </row>
    <row r="71" spans="1:35" x14ac:dyDescent="0.3">
      <c r="A71" s="196"/>
      <c r="B71" s="196"/>
      <c r="C71" s="262">
        <v>2</v>
      </c>
      <c r="D71" s="196" t="s">
        <v>242</v>
      </c>
    </row>
    <row r="72" spans="1:35" x14ac:dyDescent="0.3">
      <c r="C72" s="269">
        <v>3</v>
      </c>
      <c r="D72" s="185" t="s">
        <v>329</v>
      </c>
    </row>
    <row r="73" spans="1:35" x14ac:dyDescent="0.3">
      <c r="C73" s="269">
        <v>4</v>
      </c>
      <c r="D73" s="185" t="s">
        <v>243</v>
      </c>
    </row>
    <row r="74" spans="1:35" x14ac:dyDescent="0.3">
      <c r="C74" s="269">
        <v>5</v>
      </c>
      <c r="D74" s="185" t="s">
        <v>244</v>
      </c>
    </row>
    <row r="75" spans="1:35" x14ac:dyDescent="0.3">
      <c r="C75" s="269">
        <v>6</v>
      </c>
      <c r="D75" s="185" t="s">
        <v>245</v>
      </c>
    </row>
    <row r="76" spans="1:35" x14ac:dyDescent="0.3">
      <c r="C76" s="269">
        <v>7</v>
      </c>
      <c r="D76" s="185" t="s">
        <v>246</v>
      </c>
    </row>
  </sheetData>
  <dataConsolidate/>
  <mergeCells count="259">
    <mergeCell ref="AF1:AH2"/>
    <mergeCell ref="AI1:AJ2"/>
    <mergeCell ref="AL1:AP1"/>
    <mergeCell ref="AE8:AK8"/>
    <mergeCell ref="AL8:AR8"/>
    <mergeCell ref="AQ1:BF1"/>
    <mergeCell ref="A2:Q4"/>
    <mergeCell ref="AL2:AP2"/>
    <mergeCell ref="AQ2:BF2"/>
    <mergeCell ref="BB4:BD4"/>
    <mergeCell ref="S1:T2"/>
    <mergeCell ref="U1:W2"/>
    <mergeCell ref="X1:Y2"/>
    <mergeCell ref="Z1:Z2"/>
    <mergeCell ref="AA1:AD2"/>
    <mergeCell ref="AE1:AE2"/>
    <mergeCell ref="AS8:AU8"/>
    <mergeCell ref="AV8:AX11"/>
    <mergeCell ref="AY8:BA11"/>
    <mergeCell ref="BB8:BG11"/>
    <mergeCell ref="BB5:BD5"/>
    <mergeCell ref="AV6:AX6"/>
    <mergeCell ref="BB6:BD6"/>
    <mergeCell ref="BB7:BD7"/>
    <mergeCell ref="K13:P13"/>
    <mergeCell ref="AV13:AX13"/>
    <mergeCell ref="AY13:BA13"/>
    <mergeCell ref="BB13:BG13"/>
    <mergeCell ref="A12:E12"/>
    <mergeCell ref="F12:G12"/>
    <mergeCell ref="H12:J12"/>
    <mergeCell ref="K12:P12"/>
    <mergeCell ref="AV12:AX12"/>
    <mergeCell ref="AY12:BA12"/>
    <mergeCell ref="A8:E11"/>
    <mergeCell ref="F8:G11"/>
    <mergeCell ref="H8:J11"/>
    <mergeCell ref="K8:P11"/>
    <mergeCell ref="Q8:W8"/>
    <mergeCell ref="X8:AD8"/>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2:BG12"/>
    <mergeCell ref="A13:E13"/>
    <mergeCell ref="F13:G13"/>
    <mergeCell ref="H13:J13"/>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A43:K43"/>
    <mergeCell ref="BB28:BG28"/>
    <mergeCell ref="A29:B29"/>
    <mergeCell ref="D32:BG32"/>
    <mergeCell ref="D33:BF33"/>
    <mergeCell ref="D34:BG34"/>
    <mergeCell ref="D35:BF35"/>
    <mergeCell ref="A28:E28"/>
    <mergeCell ref="F28:G28"/>
    <mergeCell ref="H28:J28"/>
    <mergeCell ref="K28:P28"/>
    <mergeCell ref="AV28:AX28"/>
    <mergeCell ref="AY28:BA28"/>
    <mergeCell ref="D36:BF36"/>
    <mergeCell ref="D37:AJ37"/>
    <mergeCell ref="Z52:AA52"/>
    <mergeCell ref="AD52:AE52"/>
    <mergeCell ref="D45:BF45"/>
    <mergeCell ref="D47:BF47"/>
    <mergeCell ref="K50:P50"/>
    <mergeCell ref="V50:W51"/>
    <mergeCell ref="X50:AA50"/>
    <mergeCell ref="AD50:AH50"/>
    <mergeCell ref="AJ50:AM50"/>
    <mergeCell ref="B51:D51"/>
    <mergeCell ref="E51:F51"/>
    <mergeCell ref="G51:H51"/>
    <mergeCell ref="AJ51:AM51"/>
    <mergeCell ref="I51:J51"/>
    <mergeCell ref="K51:L51"/>
    <mergeCell ref="X51:Y51"/>
    <mergeCell ref="Z51:AA51"/>
    <mergeCell ref="AD51:AE51"/>
    <mergeCell ref="AF51:AG51"/>
    <mergeCell ref="Z54:AA54"/>
    <mergeCell ref="AD54:AE54"/>
    <mergeCell ref="AF52:AG52"/>
    <mergeCell ref="AL52:AM52"/>
    <mergeCell ref="AF53:AG53"/>
    <mergeCell ref="AL53:AM53"/>
    <mergeCell ref="AF54:AG54"/>
    <mergeCell ref="AL54:AM54"/>
    <mergeCell ref="B53:D53"/>
    <mergeCell ref="E53:F53"/>
    <mergeCell ref="G53:H53"/>
    <mergeCell ref="I53:J53"/>
    <mergeCell ref="K53:L53"/>
    <mergeCell ref="V53:W53"/>
    <mergeCell ref="X53:Y53"/>
    <mergeCell ref="Z53:AA53"/>
    <mergeCell ref="AD53:AE53"/>
    <mergeCell ref="B52:D52"/>
    <mergeCell ref="E52:F52"/>
    <mergeCell ref="G52:H52"/>
    <mergeCell ref="I52:J52"/>
    <mergeCell ref="K52:L52"/>
    <mergeCell ref="V52:W52"/>
    <mergeCell ref="X52:Y52"/>
    <mergeCell ref="AL55:AM55"/>
    <mergeCell ref="I56:M56"/>
    <mergeCell ref="V56:W56"/>
    <mergeCell ref="X56:Y56"/>
    <mergeCell ref="Z56:AA56"/>
    <mergeCell ref="AD56:AE56"/>
    <mergeCell ref="AL56:AM56"/>
    <mergeCell ref="B55:D55"/>
    <mergeCell ref="E55:F55"/>
    <mergeCell ref="G55:H55"/>
    <mergeCell ref="I55:J55"/>
    <mergeCell ref="K55:L55"/>
    <mergeCell ref="V55:W55"/>
    <mergeCell ref="B54:D54"/>
    <mergeCell ref="E54:F54"/>
    <mergeCell ref="V61:Y61"/>
    <mergeCell ref="AA61:AD61"/>
    <mergeCell ref="AF61:AI61"/>
    <mergeCell ref="V67:Y67"/>
    <mergeCell ref="AA67:AD67"/>
    <mergeCell ref="AF67:AI67"/>
    <mergeCell ref="AF56:AG56"/>
    <mergeCell ref="K57:M57"/>
    <mergeCell ref="AE58:AF58"/>
    <mergeCell ref="X55:Y55"/>
    <mergeCell ref="Z55:AA55"/>
    <mergeCell ref="AD55:AE55"/>
    <mergeCell ref="AF55:AG55"/>
    <mergeCell ref="C60:D60"/>
    <mergeCell ref="F60:G60"/>
    <mergeCell ref="I60:J60"/>
    <mergeCell ref="L60:N60"/>
    <mergeCell ref="G54:H54"/>
    <mergeCell ref="I54:J54"/>
    <mergeCell ref="K54:L54"/>
    <mergeCell ref="V54:W54"/>
    <mergeCell ref="X54:Y54"/>
    <mergeCell ref="AO61:AR61"/>
    <mergeCell ref="AT61:AW61"/>
    <mergeCell ref="AY61:BB61"/>
    <mergeCell ref="AO50:AP51"/>
    <mergeCell ref="AQ50:AT50"/>
    <mergeCell ref="AQ51:AR51"/>
    <mergeCell ref="AS51:AT51"/>
    <mergeCell ref="AO52:AP52"/>
    <mergeCell ref="AQ52:AR52"/>
    <mergeCell ref="AS52:AT52"/>
    <mergeCell ref="AO53:AP53"/>
    <mergeCell ref="AQ53:AR53"/>
    <mergeCell ref="AS53:AT53"/>
    <mergeCell ref="AO54:AP54"/>
    <mergeCell ref="AQ54:AR54"/>
    <mergeCell ref="AS54:AT54"/>
    <mergeCell ref="AO55:AP55"/>
    <mergeCell ref="AQ55:AR55"/>
    <mergeCell ref="AS55:AT55"/>
    <mergeCell ref="AO56:AP56"/>
    <mergeCell ref="AQ56:AR56"/>
    <mergeCell ref="AS56:AT56"/>
  </mergeCells>
  <phoneticPr fontId="6"/>
  <dataValidations count="7">
    <dataValidation type="list" allowBlank="1" showInputMessage="1" showErrorMessage="1" sqref="H12:J28">
      <formula1>"介,初,実,１,２,区,－"</formula1>
    </dataValidation>
    <dataValidation type="list" allowBlank="1" showInputMessage="1" showErrorMessage="1" sqref="AE58:AF58">
      <formula1>"週,暦月"</formula1>
    </dataValidation>
    <dataValidation type="list" allowBlank="1" showInputMessage="1" showErrorMessage="1" sqref="F60:G60">
      <formula1>"40,50"</formula1>
    </dataValidation>
    <dataValidation type="list" allowBlank="1" showInputMessage="1" showErrorMessage="1" sqref="F12:G28">
      <formula1>"Ａ,Ｂ,Ｃ,Ｄ"</formula1>
    </dataValidation>
    <dataValidation type="list" allowBlank="1" showInputMessage="1" showErrorMessage="1" sqref="BB4:BD4">
      <formula1>"４週,暦月"</formula1>
    </dataValidation>
    <dataValidation type="list" allowBlank="1" showInputMessage="1" showErrorMessage="1" sqref="BB5 AZ6">
      <formula1>"予定,実績,予定・実績"</formula1>
    </dataValidation>
    <dataValidation type="list" allowBlank="1" showInputMessage="1" showErrorMessage="1" sqref="A12:E28">
      <formula1>"管理者,サービス提供責任者,訪問介護員,訪問介護員（区）"</formula1>
    </dataValidation>
  </dataValidations>
  <printOptions horizontalCentered="1"/>
  <pageMargins left="0.59055118110236227" right="0.59055118110236227" top="0.39370078740157483" bottom="0.23622047244094491" header="0.27559055118110237" footer="0.27559055118110237"/>
  <pageSetup paperSize="9" scale="37" orientation="landscape" r:id="rId1"/>
  <headerFooter alignWithMargins="0"/>
  <rowBreaks count="1" manualBreakCount="1">
    <brk id="47" max="5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82"/>
  <sheetViews>
    <sheetView view="pageBreakPreview" zoomScale="82" zoomScaleNormal="100" zoomScaleSheetLayoutView="82" workbookViewId="0">
      <selection activeCell="V11" sqref="V11"/>
    </sheetView>
  </sheetViews>
  <sheetFormatPr defaultColWidth="2.6328125" defaultRowHeight="20.149999999999999" customHeight="1" x14ac:dyDescent="0.2"/>
  <cols>
    <col min="1" max="1" width="3.36328125" style="56" customWidth="1"/>
    <col min="2" max="7" width="2.90625" style="56" customWidth="1"/>
    <col min="8" max="33" width="2.6328125" style="56" customWidth="1"/>
    <col min="34" max="34" width="3.7265625" style="56" customWidth="1"/>
    <col min="35" max="36" width="2.90625" style="56" customWidth="1"/>
    <col min="37" max="256" width="2.6328125" style="56"/>
    <col min="257" max="289" width="2.6328125" style="56" customWidth="1"/>
    <col min="290" max="290" width="4.08984375" style="56" customWidth="1"/>
    <col min="291" max="292" width="2.90625" style="56" customWidth="1"/>
    <col min="293" max="512" width="2.6328125" style="56"/>
    <col min="513" max="545" width="2.6328125" style="56" customWidth="1"/>
    <col min="546" max="546" width="4.08984375" style="56" customWidth="1"/>
    <col min="547" max="548" width="2.90625" style="56" customWidth="1"/>
    <col min="549" max="768" width="2.6328125" style="56"/>
    <col min="769" max="801" width="2.6328125" style="56" customWidth="1"/>
    <col min="802" max="802" width="4.08984375" style="56" customWidth="1"/>
    <col min="803" max="804" width="2.90625" style="56" customWidth="1"/>
    <col min="805" max="1024" width="2.6328125" style="56"/>
    <col min="1025" max="1057" width="2.6328125" style="56" customWidth="1"/>
    <col min="1058" max="1058" width="4.08984375" style="56" customWidth="1"/>
    <col min="1059" max="1060" width="2.90625" style="56" customWidth="1"/>
    <col min="1061" max="1280" width="2.6328125" style="56"/>
    <col min="1281" max="1313" width="2.6328125" style="56" customWidth="1"/>
    <col min="1314" max="1314" width="4.08984375" style="56" customWidth="1"/>
    <col min="1315" max="1316" width="2.90625" style="56" customWidth="1"/>
    <col min="1317" max="1536" width="2.6328125" style="56"/>
    <col min="1537" max="1569" width="2.6328125" style="56" customWidth="1"/>
    <col min="1570" max="1570" width="4.08984375" style="56" customWidth="1"/>
    <col min="1571" max="1572" width="2.90625" style="56" customWidth="1"/>
    <col min="1573" max="1792" width="2.6328125" style="56"/>
    <col min="1793" max="1825" width="2.6328125" style="56" customWidth="1"/>
    <col min="1826" max="1826" width="4.08984375" style="56" customWidth="1"/>
    <col min="1827" max="1828" width="2.90625" style="56" customWidth="1"/>
    <col min="1829" max="2048" width="2.6328125" style="56"/>
    <col min="2049" max="2081" width="2.6328125" style="56" customWidth="1"/>
    <col min="2082" max="2082" width="4.08984375" style="56" customWidth="1"/>
    <col min="2083" max="2084" width="2.90625" style="56" customWidth="1"/>
    <col min="2085" max="2304" width="2.6328125" style="56"/>
    <col min="2305" max="2337" width="2.6328125" style="56" customWidth="1"/>
    <col min="2338" max="2338" width="4.08984375" style="56" customWidth="1"/>
    <col min="2339" max="2340" width="2.90625" style="56" customWidth="1"/>
    <col min="2341" max="2560" width="2.6328125" style="56"/>
    <col min="2561" max="2593" width="2.6328125" style="56" customWidth="1"/>
    <col min="2594" max="2594" width="4.08984375" style="56" customWidth="1"/>
    <col min="2595" max="2596" width="2.90625" style="56" customWidth="1"/>
    <col min="2597" max="2816" width="2.6328125" style="56"/>
    <col min="2817" max="2849" width="2.6328125" style="56" customWidth="1"/>
    <col min="2850" max="2850" width="4.08984375" style="56" customWidth="1"/>
    <col min="2851" max="2852" width="2.90625" style="56" customWidth="1"/>
    <col min="2853" max="3072" width="2.6328125" style="56"/>
    <col min="3073" max="3105" width="2.6328125" style="56" customWidth="1"/>
    <col min="3106" max="3106" width="4.08984375" style="56" customWidth="1"/>
    <col min="3107" max="3108" width="2.90625" style="56" customWidth="1"/>
    <col min="3109" max="3328" width="2.6328125" style="56"/>
    <col min="3329" max="3361" width="2.6328125" style="56" customWidth="1"/>
    <col min="3362" max="3362" width="4.08984375" style="56" customWidth="1"/>
    <col min="3363" max="3364" width="2.90625" style="56" customWidth="1"/>
    <col min="3365" max="3584" width="2.6328125" style="56"/>
    <col min="3585" max="3617" width="2.6328125" style="56" customWidth="1"/>
    <col min="3618" max="3618" width="4.08984375" style="56" customWidth="1"/>
    <col min="3619" max="3620" width="2.90625" style="56" customWidth="1"/>
    <col min="3621" max="3840" width="2.6328125" style="56"/>
    <col min="3841" max="3873" width="2.6328125" style="56" customWidth="1"/>
    <col min="3874" max="3874" width="4.08984375" style="56" customWidth="1"/>
    <col min="3875" max="3876" width="2.90625" style="56" customWidth="1"/>
    <col min="3877" max="4096" width="2.6328125" style="56"/>
    <col min="4097" max="4129" width="2.6328125" style="56" customWidth="1"/>
    <col min="4130" max="4130" width="4.08984375" style="56" customWidth="1"/>
    <col min="4131" max="4132" width="2.90625" style="56" customWidth="1"/>
    <col min="4133" max="4352" width="2.6328125" style="56"/>
    <col min="4353" max="4385" width="2.6328125" style="56" customWidth="1"/>
    <col min="4386" max="4386" width="4.08984375" style="56" customWidth="1"/>
    <col min="4387" max="4388" width="2.90625" style="56" customWidth="1"/>
    <col min="4389" max="4608" width="2.6328125" style="56"/>
    <col min="4609" max="4641" width="2.6328125" style="56" customWidth="1"/>
    <col min="4642" max="4642" width="4.08984375" style="56" customWidth="1"/>
    <col min="4643" max="4644" width="2.90625" style="56" customWidth="1"/>
    <col min="4645" max="4864" width="2.6328125" style="56"/>
    <col min="4865" max="4897" width="2.6328125" style="56" customWidth="1"/>
    <col min="4898" max="4898" width="4.08984375" style="56" customWidth="1"/>
    <col min="4899" max="4900" width="2.90625" style="56" customWidth="1"/>
    <col min="4901" max="5120" width="2.6328125" style="56"/>
    <col min="5121" max="5153" width="2.6328125" style="56" customWidth="1"/>
    <col min="5154" max="5154" width="4.08984375" style="56" customWidth="1"/>
    <col min="5155" max="5156" width="2.90625" style="56" customWidth="1"/>
    <col min="5157" max="5376" width="2.6328125" style="56"/>
    <col min="5377" max="5409" width="2.6328125" style="56" customWidth="1"/>
    <col min="5410" max="5410" width="4.08984375" style="56" customWidth="1"/>
    <col min="5411" max="5412" width="2.90625" style="56" customWidth="1"/>
    <col min="5413" max="5632" width="2.6328125" style="56"/>
    <col min="5633" max="5665" width="2.6328125" style="56" customWidth="1"/>
    <col min="5666" max="5666" width="4.08984375" style="56" customWidth="1"/>
    <col min="5667" max="5668" width="2.90625" style="56" customWidth="1"/>
    <col min="5669" max="5888" width="2.6328125" style="56"/>
    <col min="5889" max="5921" width="2.6328125" style="56" customWidth="1"/>
    <col min="5922" max="5922" width="4.08984375" style="56" customWidth="1"/>
    <col min="5923" max="5924" width="2.90625" style="56" customWidth="1"/>
    <col min="5925" max="6144" width="2.6328125" style="56"/>
    <col min="6145" max="6177" width="2.6328125" style="56" customWidth="1"/>
    <col min="6178" max="6178" width="4.08984375" style="56" customWidth="1"/>
    <col min="6179" max="6180" width="2.90625" style="56" customWidth="1"/>
    <col min="6181" max="6400" width="2.6328125" style="56"/>
    <col min="6401" max="6433" width="2.6328125" style="56" customWidth="1"/>
    <col min="6434" max="6434" width="4.08984375" style="56" customWidth="1"/>
    <col min="6435" max="6436" width="2.90625" style="56" customWidth="1"/>
    <col min="6437" max="6656" width="2.6328125" style="56"/>
    <col min="6657" max="6689" width="2.6328125" style="56" customWidth="1"/>
    <col min="6690" max="6690" width="4.08984375" style="56" customWidth="1"/>
    <col min="6691" max="6692" width="2.90625" style="56" customWidth="1"/>
    <col min="6693" max="6912" width="2.6328125" style="56"/>
    <col min="6913" max="6945" width="2.6328125" style="56" customWidth="1"/>
    <col min="6946" max="6946" width="4.08984375" style="56" customWidth="1"/>
    <col min="6947" max="6948" width="2.90625" style="56" customWidth="1"/>
    <col min="6949" max="7168" width="2.6328125" style="56"/>
    <col min="7169" max="7201" width="2.6328125" style="56" customWidth="1"/>
    <col min="7202" max="7202" width="4.08984375" style="56" customWidth="1"/>
    <col min="7203" max="7204" width="2.90625" style="56" customWidth="1"/>
    <col min="7205" max="7424" width="2.6328125" style="56"/>
    <col min="7425" max="7457" width="2.6328125" style="56" customWidth="1"/>
    <col min="7458" max="7458" width="4.08984375" style="56" customWidth="1"/>
    <col min="7459" max="7460" width="2.90625" style="56" customWidth="1"/>
    <col min="7461" max="7680" width="2.6328125" style="56"/>
    <col min="7681" max="7713" width="2.6328125" style="56" customWidth="1"/>
    <col min="7714" max="7714" width="4.08984375" style="56" customWidth="1"/>
    <col min="7715" max="7716" width="2.90625" style="56" customWidth="1"/>
    <col min="7717" max="7936" width="2.6328125" style="56"/>
    <col min="7937" max="7969" width="2.6328125" style="56" customWidth="1"/>
    <col min="7970" max="7970" width="4.08984375" style="56" customWidth="1"/>
    <col min="7971" max="7972" width="2.90625" style="56" customWidth="1"/>
    <col min="7973" max="8192" width="2.6328125" style="56"/>
    <col min="8193" max="8225" width="2.6328125" style="56" customWidth="1"/>
    <col min="8226" max="8226" width="4.08984375" style="56" customWidth="1"/>
    <col min="8227" max="8228" width="2.90625" style="56" customWidth="1"/>
    <col min="8229" max="8448" width="2.6328125" style="56"/>
    <col min="8449" max="8481" width="2.6328125" style="56" customWidth="1"/>
    <col min="8482" max="8482" width="4.08984375" style="56" customWidth="1"/>
    <col min="8483" max="8484" width="2.90625" style="56" customWidth="1"/>
    <col min="8485" max="8704" width="2.6328125" style="56"/>
    <col min="8705" max="8737" width="2.6328125" style="56" customWidth="1"/>
    <col min="8738" max="8738" width="4.08984375" style="56" customWidth="1"/>
    <col min="8739" max="8740" width="2.90625" style="56" customWidth="1"/>
    <col min="8741" max="8960" width="2.6328125" style="56"/>
    <col min="8961" max="8993" width="2.6328125" style="56" customWidth="1"/>
    <col min="8994" max="8994" width="4.08984375" style="56" customWidth="1"/>
    <col min="8995" max="8996" width="2.90625" style="56" customWidth="1"/>
    <col min="8997" max="9216" width="2.6328125" style="56"/>
    <col min="9217" max="9249" width="2.6328125" style="56" customWidth="1"/>
    <col min="9250" max="9250" width="4.08984375" style="56" customWidth="1"/>
    <col min="9251" max="9252" width="2.90625" style="56" customWidth="1"/>
    <col min="9253" max="9472" width="2.6328125" style="56"/>
    <col min="9473" max="9505" width="2.6328125" style="56" customWidth="1"/>
    <col min="9506" max="9506" width="4.08984375" style="56" customWidth="1"/>
    <col min="9507" max="9508" width="2.90625" style="56" customWidth="1"/>
    <col min="9509" max="9728" width="2.6328125" style="56"/>
    <col min="9729" max="9761" width="2.6328125" style="56" customWidth="1"/>
    <col min="9762" max="9762" width="4.08984375" style="56" customWidth="1"/>
    <col min="9763" max="9764" width="2.90625" style="56" customWidth="1"/>
    <col min="9765" max="9984" width="2.6328125" style="56"/>
    <col min="9985" max="10017" width="2.6328125" style="56" customWidth="1"/>
    <col min="10018" max="10018" width="4.08984375" style="56" customWidth="1"/>
    <col min="10019" max="10020" width="2.90625" style="56" customWidth="1"/>
    <col min="10021" max="10240" width="2.6328125" style="56"/>
    <col min="10241" max="10273" width="2.6328125" style="56" customWidth="1"/>
    <col min="10274" max="10274" width="4.08984375" style="56" customWidth="1"/>
    <col min="10275" max="10276" width="2.90625" style="56" customWidth="1"/>
    <col min="10277" max="10496" width="2.6328125" style="56"/>
    <col min="10497" max="10529" width="2.6328125" style="56" customWidth="1"/>
    <col min="10530" max="10530" width="4.08984375" style="56" customWidth="1"/>
    <col min="10531" max="10532" width="2.90625" style="56" customWidth="1"/>
    <col min="10533" max="10752" width="2.6328125" style="56"/>
    <col min="10753" max="10785" width="2.6328125" style="56" customWidth="1"/>
    <col min="10786" max="10786" width="4.08984375" style="56" customWidth="1"/>
    <col min="10787" max="10788" width="2.90625" style="56" customWidth="1"/>
    <col min="10789" max="11008" width="2.6328125" style="56"/>
    <col min="11009" max="11041" width="2.6328125" style="56" customWidth="1"/>
    <col min="11042" max="11042" width="4.08984375" style="56" customWidth="1"/>
    <col min="11043" max="11044" width="2.90625" style="56" customWidth="1"/>
    <col min="11045" max="11264" width="2.6328125" style="56"/>
    <col min="11265" max="11297" width="2.6328125" style="56" customWidth="1"/>
    <col min="11298" max="11298" width="4.08984375" style="56" customWidth="1"/>
    <col min="11299" max="11300" width="2.90625" style="56" customWidth="1"/>
    <col min="11301" max="11520" width="2.6328125" style="56"/>
    <col min="11521" max="11553" width="2.6328125" style="56" customWidth="1"/>
    <col min="11554" max="11554" width="4.08984375" style="56" customWidth="1"/>
    <col min="11555" max="11556" width="2.90625" style="56" customWidth="1"/>
    <col min="11557" max="11776" width="2.6328125" style="56"/>
    <col min="11777" max="11809" width="2.6328125" style="56" customWidth="1"/>
    <col min="11810" max="11810" width="4.08984375" style="56" customWidth="1"/>
    <col min="11811" max="11812" width="2.90625" style="56" customWidth="1"/>
    <col min="11813" max="12032" width="2.6328125" style="56"/>
    <col min="12033" max="12065" width="2.6328125" style="56" customWidth="1"/>
    <col min="12066" max="12066" width="4.08984375" style="56" customWidth="1"/>
    <col min="12067" max="12068" width="2.90625" style="56" customWidth="1"/>
    <col min="12069" max="12288" width="2.6328125" style="56"/>
    <col min="12289" max="12321" width="2.6328125" style="56" customWidth="1"/>
    <col min="12322" max="12322" width="4.08984375" style="56" customWidth="1"/>
    <col min="12323" max="12324" width="2.90625" style="56" customWidth="1"/>
    <col min="12325" max="12544" width="2.6328125" style="56"/>
    <col min="12545" max="12577" width="2.6328125" style="56" customWidth="1"/>
    <col min="12578" max="12578" width="4.08984375" style="56" customWidth="1"/>
    <col min="12579" max="12580" width="2.90625" style="56" customWidth="1"/>
    <col min="12581" max="12800" width="2.6328125" style="56"/>
    <col min="12801" max="12833" width="2.6328125" style="56" customWidth="1"/>
    <col min="12834" max="12834" width="4.08984375" style="56" customWidth="1"/>
    <col min="12835" max="12836" width="2.90625" style="56" customWidth="1"/>
    <col min="12837" max="13056" width="2.6328125" style="56"/>
    <col min="13057" max="13089" width="2.6328125" style="56" customWidth="1"/>
    <col min="13090" max="13090" width="4.08984375" style="56" customWidth="1"/>
    <col min="13091" max="13092" width="2.90625" style="56" customWidth="1"/>
    <col min="13093" max="13312" width="2.6328125" style="56"/>
    <col min="13313" max="13345" width="2.6328125" style="56" customWidth="1"/>
    <col min="13346" max="13346" width="4.08984375" style="56" customWidth="1"/>
    <col min="13347" max="13348" width="2.90625" style="56" customWidth="1"/>
    <col min="13349" max="13568" width="2.6328125" style="56"/>
    <col min="13569" max="13601" width="2.6328125" style="56" customWidth="1"/>
    <col min="13602" max="13602" width="4.08984375" style="56" customWidth="1"/>
    <col min="13603" max="13604" width="2.90625" style="56" customWidth="1"/>
    <col min="13605" max="13824" width="2.6328125" style="56"/>
    <col min="13825" max="13857" width="2.6328125" style="56" customWidth="1"/>
    <col min="13858" max="13858" width="4.08984375" style="56" customWidth="1"/>
    <col min="13859" max="13860" width="2.90625" style="56" customWidth="1"/>
    <col min="13861" max="14080" width="2.6328125" style="56"/>
    <col min="14081" max="14113" width="2.6328125" style="56" customWidth="1"/>
    <col min="14114" max="14114" width="4.08984375" style="56" customWidth="1"/>
    <col min="14115" max="14116" width="2.90625" style="56" customWidth="1"/>
    <col min="14117" max="14336" width="2.6328125" style="56"/>
    <col min="14337" max="14369" width="2.6328125" style="56" customWidth="1"/>
    <col min="14370" max="14370" width="4.08984375" style="56" customWidth="1"/>
    <col min="14371" max="14372" width="2.90625" style="56" customWidth="1"/>
    <col min="14373" max="14592" width="2.6328125" style="56"/>
    <col min="14593" max="14625" width="2.6328125" style="56" customWidth="1"/>
    <col min="14626" max="14626" width="4.08984375" style="56" customWidth="1"/>
    <col min="14627" max="14628" width="2.90625" style="56" customWidth="1"/>
    <col min="14629" max="14848" width="2.6328125" style="56"/>
    <col min="14849" max="14881" width="2.6328125" style="56" customWidth="1"/>
    <col min="14882" max="14882" width="4.08984375" style="56" customWidth="1"/>
    <col min="14883" max="14884" width="2.90625" style="56" customWidth="1"/>
    <col min="14885" max="15104" width="2.6328125" style="56"/>
    <col min="15105" max="15137" width="2.6328125" style="56" customWidth="1"/>
    <col min="15138" max="15138" width="4.08984375" style="56" customWidth="1"/>
    <col min="15139" max="15140" width="2.90625" style="56" customWidth="1"/>
    <col min="15141" max="15360" width="2.6328125" style="56"/>
    <col min="15361" max="15393" width="2.6328125" style="56" customWidth="1"/>
    <col min="15394" max="15394" width="4.08984375" style="56" customWidth="1"/>
    <col min="15395" max="15396" width="2.90625" style="56" customWidth="1"/>
    <col min="15397" max="15616" width="2.6328125" style="56"/>
    <col min="15617" max="15649" width="2.6328125" style="56" customWidth="1"/>
    <col min="15650" max="15650" width="4.08984375" style="56" customWidth="1"/>
    <col min="15651" max="15652" width="2.90625" style="56" customWidth="1"/>
    <col min="15653" max="15872" width="2.6328125" style="56"/>
    <col min="15873" max="15905" width="2.6328125" style="56" customWidth="1"/>
    <col min="15906" max="15906" width="4.08984375" style="56" customWidth="1"/>
    <col min="15907" max="15908" width="2.90625" style="56" customWidth="1"/>
    <col min="15909" max="16128" width="2.6328125" style="56"/>
    <col min="16129" max="16161" width="2.6328125" style="56" customWidth="1"/>
    <col min="16162" max="16162" width="4.08984375" style="56" customWidth="1"/>
    <col min="16163" max="16164" width="2.90625" style="56" customWidth="1"/>
    <col min="16165" max="16384" width="2.6328125" style="56"/>
  </cols>
  <sheetData>
    <row r="1" spans="1:72" ht="17.25" customHeight="1" x14ac:dyDescent="0.2">
      <c r="A1" s="176" t="s">
        <v>262</v>
      </c>
      <c r="B1" s="57"/>
      <c r="C1" s="57"/>
      <c r="D1" s="57"/>
      <c r="E1" s="57"/>
      <c r="F1" s="57"/>
      <c r="G1" s="57"/>
      <c r="M1" s="58"/>
      <c r="N1" s="58"/>
      <c r="W1" s="59"/>
      <c r="Y1" s="58"/>
      <c r="Z1" s="58"/>
      <c r="AK1" s="101"/>
      <c r="AL1" s="101"/>
      <c r="AM1" s="101"/>
      <c r="AN1" s="101"/>
      <c r="AO1" s="101"/>
      <c r="AP1" s="101"/>
      <c r="AQ1" s="101"/>
      <c r="AR1" s="101"/>
      <c r="AS1" s="101"/>
      <c r="AT1" s="101"/>
      <c r="AU1" s="101"/>
      <c r="AV1" s="101"/>
      <c r="AW1" s="169"/>
      <c r="AX1" s="169"/>
      <c r="AY1" s="169"/>
      <c r="AZ1" s="169"/>
      <c r="BA1" s="169"/>
      <c r="BB1" s="169"/>
      <c r="BC1" s="169"/>
      <c r="BD1" s="169"/>
      <c r="BE1" s="169"/>
      <c r="BF1" s="169"/>
      <c r="BG1" s="169"/>
      <c r="BH1" s="169"/>
      <c r="BI1" s="59"/>
      <c r="BJ1" s="59"/>
      <c r="BK1" s="59"/>
      <c r="BL1" s="59"/>
      <c r="BM1" s="59"/>
      <c r="BN1" s="59"/>
      <c r="BO1" s="59"/>
      <c r="BP1" s="59"/>
      <c r="BQ1" s="59"/>
      <c r="BR1" s="169"/>
      <c r="BS1" s="169"/>
      <c r="BT1" s="169"/>
    </row>
    <row r="2" spans="1:72" ht="26.25" customHeight="1" x14ac:dyDescent="0.2">
      <c r="W2" s="59"/>
      <c r="X2" s="59"/>
      <c r="Y2" s="59"/>
      <c r="Z2" s="59"/>
      <c r="AA2" s="59"/>
      <c r="AB2" s="59"/>
      <c r="AC2" s="59"/>
      <c r="AD2" s="59"/>
      <c r="AE2" s="59"/>
      <c r="AK2" s="101"/>
      <c r="AL2" s="101"/>
      <c r="AM2" s="101"/>
      <c r="AN2" s="101"/>
      <c r="AO2" s="101"/>
      <c r="AP2" s="101"/>
      <c r="AQ2" s="101"/>
      <c r="AR2" s="101"/>
      <c r="AS2" s="101"/>
      <c r="AT2" s="101"/>
      <c r="AU2" s="101"/>
      <c r="AV2" s="101"/>
      <c r="AW2" s="169"/>
      <c r="AX2" s="169"/>
      <c r="AY2" s="169"/>
      <c r="AZ2" s="169"/>
      <c r="BA2" s="169"/>
      <c r="BB2" s="169"/>
      <c r="BC2" s="169"/>
      <c r="BD2" s="169"/>
      <c r="BE2" s="169"/>
      <c r="BF2" s="169"/>
      <c r="BG2" s="169"/>
      <c r="BH2" s="169"/>
      <c r="BI2" s="59"/>
      <c r="BJ2" s="59"/>
      <c r="BK2" s="59"/>
      <c r="BL2" s="59"/>
      <c r="BM2" s="59"/>
      <c r="BN2" s="59"/>
      <c r="BO2" s="59"/>
      <c r="BP2" s="59"/>
      <c r="BQ2" s="59"/>
      <c r="BR2" s="169"/>
      <c r="BS2" s="169"/>
      <c r="BT2" s="169"/>
    </row>
    <row r="3" spans="1:72" ht="16.5" x14ac:dyDescent="0.2">
      <c r="A3" s="941" t="s">
        <v>218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K3" s="101"/>
      <c r="AL3" s="101"/>
      <c r="AM3" s="101"/>
      <c r="AN3" s="101"/>
      <c r="AO3" s="101"/>
      <c r="AP3" s="101"/>
      <c r="AQ3" s="101"/>
      <c r="AR3" s="101"/>
      <c r="AS3" s="101"/>
      <c r="AT3" s="101"/>
      <c r="AU3" s="101"/>
      <c r="AV3" s="101"/>
      <c r="AW3" s="169"/>
      <c r="AX3" s="169"/>
      <c r="AY3" s="169"/>
      <c r="AZ3" s="169"/>
      <c r="BA3" s="169"/>
      <c r="BB3" s="169"/>
      <c r="BC3" s="169"/>
      <c r="BD3" s="169"/>
      <c r="BE3" s="169"/>
      <c r="BF3" s="169"/>
      <c r="BG3" s="169"/>
      <c r="BH3" s="169"/>
      <c r="BI3" s="169"/>
      <c r="BJ3" s="169"/>
      <c r="BK3" s="169"/>
      <c r="BL3" s="169"/>
      <c r="BM3" s="59"/>
      <c r="BN3" s="59"/>
      <c r="BO3" s="59"/>
      <c r="BP3" s="59"/>
      <c r="BQ3" s="59"/>
      <c r="BR3" s="59"/>
      <c r="BS3" s="59"/>
      <c r="BT3" s="59"/>
    </row>
    <row r="4" spans="1:72" ht="16.5" x14ac:dyDescent="0.2">
      <c r="A4" s="548" t="s">
        <v>219</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K4" s="101"/>
      <c r="AL4" s="101"/>
      <c r="AM4" s="101"/>
      <c r="AN4" s="101"/>
      <c r="AO4" s="101"/>
      <c r="AP4" s="101"/>
      <c r="AQ4" s="101"/>
      <c r="AR4" s="101"/>
      <c r="AS4" s="101"/>
      <c r="AT4" s="101"/>
      <c r="AU4" s="101"/>
      <c r="AV4" s="101"/>
      <c r="AW4" s="169"/>
      <c r="AX4" s="169"/>
      <c r="AY4" s="169"/>
      <c r="AZ4" s="169"/>
      <c r="BA4" s="169"/>
      <c r="BB4" s="169"/>
      <c r="BC4" s="169"/>
      <c r="BD4" s="169"/>
      <c r="BE4" s="169"/>
      <c r="BF4" s="169"/>
      <c r="BG4" s="169"/>
      <c r="BH4" s="169"/>
      <c r="BI4" s="169"/>
      <c r="BJ4" s="169"/>
      <c r="BK4" s="169"/>
      <c r="BL4" s="169"/>
      <c r="BM4" s="59"/>
      <c r="BN4" s="59"/>
      <c r="BO4" s="59"/>
      <c r="BP4" s="59"/>
      <c r="BQ4" s="59"/>
      <c r="BR4" s="59"/>
      <c r="BS4" s="59"/>
      <c r="BT4" s="59"/>
    </row>
    <row r="5" spans="1:72" ht="21.75" customHeight="1" x14ac:dyDescent="0.2">
      <c r="G5" s="169"/>
      <c r="H5" s="169"/>
      <c r="I5" s="169"/>
      <c r="J5" s="169"/>
      <c r="K5" s="169"/>
      <c r="L5" s="169"/>
      <c r="M5" s="169"/>
      <c r="N5" s="169"/>
      <c r="O5" s="169"/>
      <c r="P5" s="169"/>
      <c r="Q5" s="169"/>
      <c r="R5" s="169"/>
      <c r="AK5" s="101"/>
      <c r="AL5" s="101"/>
      <c r="AM5" s="101"/>
      <c r="AN5" s="101"/>
      <c r="AO5" s="101"/>
      <c r="AP5" s="101"/>
      <c r="AQ5" s="101"/>
      <c r="AR5" s="101"/>
      <c r="AS5" s="101"/>
      <c r="AT5" s="101"/>
      <c r="AU5" s="101"/>
      <c r="AV5" s="101"/>
      <c r="AW5" s="169"/>
      <c r="AX5" s="169"/>
      <c r="AY5" s="169"/>
      <c r="AZ5" s="169"/>
      <c r="BA5" s="169"/>
      <c r="BB5" s="169"/>
      <c r="BC5" s="169"/>
      <c r="BD5" s="169"/>
      <c r="BE5" s="169"/>
      <c r="BF5" s="169"/>
      <c r="BG5" s="169"/>
      <c r="BH5" s="169"/>
      <c r="BI5" s="169"/>
      <c r="BJ5" s="169"/>
      <c r="BK5" s="169"/>
      <c r="BL5" s="169"/>
      <c r="BM5" s="59"/>
      <c r="BN5" s="59"/>
      <c r="BO5" s="59"/>
      <c r="BP5" s="59"/>
      <c r="BQ5" s="59"/>
      <c r="BR5" s="59"/>
      <c r="BS5" s="59"/>
      <c r="BT5" s="59"/>
    </row>
    <row r="6" spans="1:72" ht="16" customHeight="1" x14ac:dyDescent="0.2">
      <c r="C6" s="169"/>
      <c r="D6" s="169"/>
      <c r="F6" s="169"/>
      <c r="G6" s="169"/>
      <c r="H6" s="169"/>
      <c r="I6" s="169"/>
      <c r="J6" s="169"/>
      <c r="K6" s="169"/>
      <c r="Z6" s="551"/>
      <c r="AA6" s="551"/>
      <c r="AB6" s="56" t="s">
        <v>85</v>
      </c>
      <c r="AC6" s="551"/>
      <c r="AD6" s="551"/>
      <c r="AE6" s="56" t="s">
        <v>86</v>
      </c>
      <c r="AF6" s="551"/>
      <c r="AG6" s="551"/>
      <c r="AH6" s="56" t="s">
        <v>87</v>
      </c>
      <c r="AK6" s="101"/>
      <c r="AL6" s="101"/>
      <c r="AM6" s="101"/>
      <c r="AN6" s="101"/>
      <c r="AO6" s="101"/>
      <c r="AP6" s="101"/>
      <c r="AQ6" s="101"/>
      <c r="AR6" s="101"/>
      <c r="AS6" s="101"/>
      <c r="AT6" s="101"/>
      <c r="AU6" s="101"/>
      <c r="AV6" s="101"/>
      <c r="AW6" s="169"/>
      <c r="AX6" s="169"/>
      <c r="AY6" s="169"/>
      <c r="AZ6" s="169"/>
      <c r="BA6" s="169"/>
      <c r="BB6" s="169"/>
      <c r="BC6" s="169"/>
      <c r="BD6" s="169"/>
      <c r="BE6" s="169"/>
      <c r="BF6" s="169"/>
      <c r="BG6" s="169"/>
      <c r="BH6" s="169"/>
      <c r="BI6" s="169"/>
      <c r="BJ6" s="169"/>
      <c r="BK6" s="169"/>
      <c r="BL6" s="169"/>
      <c r="BM6" s="59"/>
      <c r="BN6" s="59"/>
      <c r="BO6" s="59"/>
      <c r="BP6" s="59"/>
      <c r="BQ6" s="59"/>
      <c r="BR6" s="59"/>
      <c r="BS6" s="59"/>
      <c r="BT6" s="59"/>
    </row>
    <row r="7" spans="1:72" ht="18" customHeight="1" x14ac:dyDescent="0.2">
      <c r="C7" s="169"/>
      <c r="D7" s="169"/>
      <c r="E7" s="169"/>
      <c r="F7" s="169"/>
      <c r="G7" s="169"/>
      <c r="H7" s="169"/>
      <c r="I7" s="169"/>
      <c r="J7" s="169"/>
      <c r="K7" s="169"/>
      <c r="AK7" s="101"/>
      <c r="AL7" s="101"/>
      <c r="AM7" s="101"/>
      <c r="AN7" s="101"/>
      <c r="AO7" s="101"/>
      <c r="AP7" s="101"/>
      <c r="AQ7" s="101"/>
      <c r="AR7" s="101"/>
      <c r="AS7" s="101"/>
      <c r="AT7" s="101"/>
      <c r="AU7" s="101"/>
      <c r="AV7" s="101"/>
      <c r="AW7" s="169"/>
      <c r="AX7" s="169"/>
      <c r="AY7" s="169"/>
      <c r="AZ7" s="169"/>
      <c r="BA7" s="169"/>
      <c r="BB7" s="169"/>
      <c r="BC7" s="169"/>
      <c r="BD7" s="169"/>
      <c r="BE7" s="169"/>
      <c r="BF7" s="169"/>
      <c r="BG7" s="169"/>
      <c r="BH7" s="169"/>
      <c r="BI7" s="169"/>
      <c r="BJ7" s="169"/>
      <c r="BK7" s="169"/>
      <c r="BL7" s="169"/>
      <c r="BM7" s="59"/>
      <c r="BN7" s="59"/>
      <c r="BO7" s="59"/>
      <c r="BP7" s="59"/>
      <c r="BQ7" s="59"/>
      <c r="BR7" s="59"/>
      <c r="BS7" s="59"/>
      <c r="BT7" s="59"/>
    </row>
    <row r="8" spans="1:72" ht="16.5" customHeight="1" x14ac:dyDescent="0.2">
      <c r="B8" s="77" t="s">
        <v>264</v>
      </c>
      <c r="H8" s="169"/>
      <c r="I8" s="169"/>
      <c r="J8" s="169"/>
      <c r="K8" s="169"/>
      <c r="Q8" s="542" t="s">
        <v>88</v>
      </c>
      <c r="R8" s="542"/>
      <c r="S8" s="542"/>
      <c r="W8" s="543"/>
      <c r="X8" s="543"/>
      <c r="Y8" s="543"/>
      <c r="Z8" s="543"/>
      <c r="AA8" s="543"/>
      <c r="AB8" s="543"/>
      <c r="AC8" s="543"/>
      <c r="AD8" s="543"/>
      <c r="AE8" s="543"/>
      <c r="AF8" s="543"/>
      <c r="AG8" s="543"/>
      <c r="AH8" s="543"/>
      <c r="AK8" s="101"/>
      <c r="AL8" s="101"/>
      <c r="AM8" s="101"/>
      <c r="AN8" s="101"/>
      <c r="AO8" s="101"/>
      <c r="AP8" s="101"/>
      <c r="AQ8" s="101"/>
      <c r="AR8" s="101"/>
      <c r="AS8" s="101"/>
      <c r="AT8" s="101"/>
      <c r="AU8" s="101"/>
      <c r="AV8" s="101"/>
      <c r="AW8" s="169"/>
      <c r="AX8" s="169"/>
      <c r="AY8" s="169"/>
      <c r="AZ8" s="169"/>
      <c r="BA8" s="169"/>
      <c r="BB8" s="169"/>
      <c r="BC8" s="169"/>
      <c r="BD8" s="169"/>
      <c r="BE8" s="169"/>
      <c r="BF8" s="169"/>
      <c r="BG8" s="169"/>
      <c r="BH8" s="169"/>
      <c r="BI8" s="169"/>
      <c r="BJ8" s="169"/>
      <c r="BK8" s="169"/>
      <c r="BL8" s="169"/>
      <c r="BM8" s="59"/>
      <c r="BN8" s="59"/>
      <c r="BO8" s="59"/>
      <c r="BP8" s="59"/>
      <c r="BQ8" s="59"/>
      <c r="BR8" s="59"/>
      <c r="BS8" s="59"/>
      <c r="BT8" s="59"/>
    </row>
    <row r="9" spans="1:72" ht="16.5" customHeight="1" x14ac:dyDescent="0.2">
      <c r="C9" s="169"/>
      <c r="D9" s="169"/>
      <c r="E9" s="169"/>
      <c r="F9" s="169"/>
      <c r="G9" s="169"/>
      <c r="H9" s="169"/>
      <c r="I9" s="169"/>
      <c r="J9" s="169"/>
      <c r="K9" s="169"/>
      <c r="M9" s="56" t="s">
        <v>89</v>
      </c>
      <c r="Q9" s="542" t="s">
        <v>220</v>
      </c>
      <c r="R9" s="542"/>
      <c r="S9" s="542"/>
      <c r="W9" s="543"/>
      <c r="X9" s="543"/>
      <c r="Y9" s="543"/>
      <c r="Z9" s="543"/>
      <c r="AA9" s="543"/>
      <c r="AB9" s="543"/>
      <c r="AC9" s="543"/>
      <c r="AD9" s="543"/>
      <c r="AE9" s="543"/>
      <c r="AF9" s="543"/>
      <c r="AG9" s="543"/>
      <c r="AH9" s="543"/>
      <c r="AK9" s="101"/>
      <c r="AL9" s="101"/>
      <c r="AM9" s="101"/>
      <c r="AN9" s="101"/>
      <c r="AO9" s="101"/>
      <c r="AP9" s="101"/>
      <c r="AQ9" s="101"/>
      <c r="AR9" s="101"/>
      <c r="AS9" s="101"/>
      <c r="AT9" s="101"/>
      <c r="AU9" s="101"/>
      <c r="AV9" s="101"/>
      <c r="AW9" s="169"/>
      <c r="AX9" s="169"/>
      <c r="AY9" s="169"/>
      <c r="AZ9" s="169"/>
      <c r="BA9" s="169"/>
      <c r="BB9" s="169"/>
      <c r="BC9" s="169"/>
      <c r="BD9" s="169"/>
      <c r="BE9" s="169"/>
      <c r="BF9" s="169"/>
      <c r="BG9" s="169"/>
      <c r="BH9" s="169"/>
      <c r="BI9" s="169"/>
      <c r="BJ9" s="169"/>
      <c r="BK9" s="169"/>
      <c r="BL9" s="169"/>
      <c r="BM9" s="59"/>
      <c r="BN9" s="59"/>
      <c r="BO9" s="59"/>
      <c r="BP9" s="59"/>
      <c r="BQ9" s="59"/>
      <c r="BR9" s="59"/>
      <c r="BS9" s="59"/>
      <c r="BT9" s="59"/>
    </row>
    <row r="10" spans="1:72" ht="16.5" customHeight="1" x14ac:dyDescent="0.2">
      <c r="C10" s="169"/>
      <c r="D10" s="169"/>
      <c r="E10" s="169"/>
      <c r="F10" s="169"/>
      <c r="G10" s="169"/>
      <c r="H10" s="169"/>
      <c r="I10" s="169"/>
      <c r="J10" s="169"/>
      <c r="K10" s="169"/>
      <c r="Q10" s="542" t="s">
        <v>90</v>
      </c>
      <c r="R10" s="542"/>
      <c r="S10" s="542"/>
      <c r="T10" s="542"/>
      <c r="U10" s="542"/>
      <c r="V10" s="542"/>
      <c r="W10" s="544"/>
      <c r="X10" s="544"/>
      <c r="Y10" s="544"/>
      <c r="Z10" s="544"/>
      <c r="AA10" s="544"/>
      <c r="AB10" s="544"/>
      <c r="AC10" s="544"/>
      <c r="AD10" s="544"/>
      <c r="AE10" s="544"/>
      <c r="AF10" s="544"/>
      <c r="AG10" s="544"/>
      <c r="AH10" s="102"/>
      <c r="AK10" s="101"/>
      <c r="AL10" s="101"/>
      <c r="AM10" s="101"/>
      <c r="AN10" s="101"/>
      <c r="AO10" s="101"/>
      <c r="AP10" s="101"/>
      <c r="AQ10" s="101"/>
      <c r="AR10" s="101"/>
      <c r="AS10" s="101"/>
      <c r="AT10" s="101"/>
      <c r="AU10" s="101"/>
      <c r="AV10" s="101"/>
      <c r="AW10" s="169"/>
      <c r="AX10" s="169"/>
      <c r="AY10" s="169"/>
      <c r="AZ10" s="169"/>
      <c r="BA10" s="169"/>
      <c r="BB10" s="169"/>
      <c r="BC10" s="169"/>
      <c r="BD10" s="169"/>
      <c r="BE10" s="169"/>
      <c r="BF10" s="169"/>
      <c r="BG10" s="169"/>
      <c r="BH10" s="169"/>
      <c r="BI10" s="169"/>
      <c r="BJ10" s="169"/>
      <c r="BK10" s="169"/>
      <c r="BL10" s="169"/>
      <c r="BM10" s="59"/>
      <c r="BN10" s="59"/>
      <c r="BO10" s="59"/>
      <c r="BP10" s="59"/>
      <c r="BQ10" s="59"/>
      <c r="BR10" s="59"/>
      <c r="BS10" s="59"/>
      <c r="BT10" s="59"/>
    </row>
    <row r="11" spans="1:72" ht="48" customHeight="1" x14ac:dyDescent="0.2">
      <c r="C11" s="169"/>
      <c r="D11" s="169"/>
      <c r="E11" s="169"/>
      <c r="F11" s="169"/>
      <c r="G11" s="169"/>
      <c r="H11" s="169"/>
      <c r="I11" s="169"/>
      <c r="J11" s="169"/>
      <c r="K11" s="169"/>
      <c r="X11" s="60"/>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59"/>
      <c r="BN11" s="59"/>
      <c r="BO11" s="59"/>
      <c r="BP11" s="59"/>
      <c r="BQ11" s="59"/>
      <c r="BR11" s="59"/>
      <c r="BS11" s="59"/>
      <c r="BT11" s="59"/>
    </row>
    <row r="12" spans="1:72" ht="16" customHeight="1" x14ac:dyDescent="0.2">
      <c r="B12" s="56" t="s">
        <v>221</v>
      </c>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59"/>
      <c r="BN12" s="59"/>
      <c r="BO12" s="59"/>
      <c r="BP12" s="59"/>
      <c r="BQ12" s="59"/>
      <c r="BR12" s="59"/>
      <c r="BS12" s="59"/>
      <c r="BT12" s="59"/>
    </row>
    <row r="13" spans="1:72" ht="89.25" customHeight="1" x14ac:dyDescent="0.2">
      <c r="A13" s="939" t="s">
        <v>248</v>
      </c>
      <c r="B13" s="939"/>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59"/>
      <c r="BN13" s="59"/>
      <c r="BO13" s="59"/>
      <c r="BP13" s="59"/>
      <c r="BQ13" s="59"/>
      <c r="BR13" s="59"/>
      <c r="BS13" s="59"/>
      <c r="BT13" s="59"/>
    </row>
    <row r="14" spans="1:72" ht="16.5" customHeight="1" x14ac:dyDescent="0.2">
      <c r="A14" s="182"/>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59"/>
      <c r="BN14" s="59"/>
      <c r="BO14" s="59"/>
      <c r="BP14" s="59"/>
      <c r="BQ14" s="59"/>
      <c r="BR14" s="59"/>
      <c r="BS14" s="59"/>
      <c r="BT14" s="59"/>
    </row>
    <row r="15" spans="1:72" ht="16" customHeight="1" x14ac:dyDescent="0.2">
      <c r="B15" s="56" t="s">
        <v>77</v>
      </c>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59"/>
      <c r="BN15" s="59"/>
      <c r="BO15" s="59"/>
      <c r="BP15" s="59"/>
      <c r="BQ15" s="59"/>
      <c r="BR15" s="59"/>
      <c r="BS15" s="59"/>
      <c r="BT15" s="59"/>
    </row>
    <row r="16" spans="1:72" ht="16" customHeight="1" x14ac:dyDescent="0.2">
      <c r="B16" s="938" t="s">
        <v>267</v>
      </c>
      <c r="C16" s="937"/>
      <c r="D16" s="937"/>
      <c r="E16" s="937"/>
      <c r="F16" s="937"/>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937"/>
      <c r="AE16" s="937"/>
      <c r="AF16" s="937"/>
      <c r="AG16" s="937"/>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59"/>
      <c r="BN16" s="59"/>
      <c r="BO16" s="59"/>
      <c r="BP16" s="59"/>
      <c r="BQ16" s="59"/>
      <c r="BR16" s="59"/>
      <c r="BS16" s="59"/>
      <c r="BT16" s="59"/>
    </row>
    <row r="17" spans="2:72" ht="16" customHeight="1" x14ac:dyDescent="0.2">
      <c r="B17" s="937"/>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59"/>
      <c r="BN17" s="59"/>
      <c r="BO17" s="59"/>
      <c r="BP17" s="59"/>
      <c r="BQ17" s="59"/>
      <c r="BR17" s="59"/>
      <c r="BS17" s="59"/>
      <c r="BT17" s="59"/>
    </row>
    <row r="18" spans="2:72" ht="16" customHeight="1" x14ac:dyDescent="0.2">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59"/>
      <c r="BN18" s="59"/>
      <c r="BO18" s="59"/>
      <c r="BP18" s="59"/>
      <c r="BQ18" s="59"/>
      <c r="BR18" s="59"/>
      <c r="BS18" s="59"/>
      <c r="BT18" s="59"/>
    </row>
    <row r="19" spans="2:72" ht="16" customHeight="1" x14ac:dyDescent="0.2">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59"/>
      <c r="BN19" s="59"/>
      <c r="BO19" s="59"/>
      <c r="BP19" s="59"/>
      <c r="BQ19" s="59"/>
      <c r="BR19" s="59"/>
      <c r="BS19" s="59"/>
      <c r="BT19" s="59"/>
    </row>
    <row r="20" spans="2:72" ht="16" customHeight="1" x14ac:dyDescent="0.2">
      <c r="B20" s="56" t="s">
        <v>222</v>
      </c>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59"/>
      <c r="BN20" s="59"/>
      <c r="BO20" s="59"/>
      <c r="BP20" s="59"/>
      <c r="BQ20" s="59"/>
      <c r="BR20" s="59"/>
      <c r="BS20" s="59"/>
      <c r="BT20" s="59"/>
    </row>
    <row r="21" spans="2:72" ht="16" customHeight="1" x14ac:dyDescent="0.2">
      <c r="B21" s="937" t="s">
        <v>223</v>
      </c>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59"/>
      <c r="BN21" s="59"/>
      <c r="BO21" s="59"/>
      <c r="BP21" s="59"/>
      <c r="BQ21" s="59"/>
      <c r="BR21" s="59"/>
      <c r="BS21" s="59"/>
      <c r="BT21" s="59"/>
    </row>
    <row r="22" spans="2:72" ht="16" customHeight="1" x14ac:dyDescent="0.2">
      <c r="B22" s="937"/>
      <c r="C22" s="937"/>
      <c r="D22" s="937"/>
      <c r="E22" s="937"/>
      <c r="F22" s="937"/>
      <c r="G22" s="937"/>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59"/>
      <c r="BN22" s="59"/>
      <c r="BO22" s="59"/>
      <c r="BP22" s="59"/>
      <c r="BQ22" s="59"/>
      <c r="BR22" s="59"/>
      <c r="BS22" s="59"/>
      <c r="BT22" s="59"/>
    </row>
    <row r="23" spans="2:72" ht="16" customHeight="1" x14ac:dyDescent="0.2">
      <c r="B23" s="940" t="s">
        <v>224</v>
      </c>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59"/>
      <c r="BN23" s="59"/>
      <c r="BO23" s="59"/>
      <c r="BP23" s="59"/>
      <c r="BQ23" s="59"/>
      <c r="BR23" s="59"/>
      <c r="BS23" s="59"/>
      <c r="BT23" s="59"/>
    </row>
    <row r="24" spans="2:72" ht="9" customHeight="1" x14ac:dyDescent="0.2">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59"/>
      <c r="BN24" s="59"/>
      <c r="BO24" s="59"/>
      <c r="BP24" s="59"/>
      <c r="BQ24" s="59"/>
      <c r="BR24" s="59"/>
      <c r="BS24" s="59"/>
      <c r="BT24" s="59"/>
    </row>
    <row r="25" spans="2:72" ht="16" customHeight="1" x14ac:dyDescent="0.2">
      <c r="B25" s="178"/>
      <c r="C25" s="179" t="s">
        <v>225</v>
      </c>
      <c r="D25" s="937" t="s">
        <v>226</v>
      </c>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59"/>
      <c r="BN25" s="59"/>
      <c r="BO25" s="59"/>
      <c r="BP25" s="59"/>
      <c r="BQ25" s="59"/>
      <c r="BR25" s="59"/>
      <c r="BS25" s="59"/>
      <c r="BT25" s="59"/>
    </row>
    <row r="26" spans="2:72" ht="16" customHeight="1" x14ac:dyDescent="0.2">
      <c r="B26" s="178"/>
      <c r="C26" s="178"/>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59"/>
      <c r="BN26" s="59"/>
      <c r="BO26" s="59"/>
      <c r="BP26" s="59"/>
      <c r="BQ26" s="59"/>
      <c r="BR26" s="59"/>
      <c r="BS26" s="59"/>
      <c r="BT26" s="59"/>
    </row>
    <row r="27" spans="2:72" ht="16" customHeight="1" x14ac:dyDescent="0.2">
      <c r="B27" s="178"/>
      <c r="C27" s="178"/>
      <c r="D27" s="937"/>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37"/>
      <c r="AG27" s="937"/>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59"/>
      <c r="BN27" s="59"/>
      <c r="BO27" s="59"/>
      <c r="BP27" s="59"/>
      <c r="BQ27" s="59"/>
      <c r="BR27" s="59"/>
      <c r="BS27" s="59"/>
      <c r="BT27" s="59"/>
    </row>
    <row r="28" spans="2:72" ht="16" customHeight="1" x14ac:dyDescent="0.2">
      <c r="B28" s="178"/>
      <c r="C28" s="178"/>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59"/>
      <c r="BN28" s="59"/>
      <c r="BO28" s="59"/>
      <c r="BP28" s="59"/>
      <c r="BQ28" s="59"/>
      <c r="BR28" s="59"/>
      <c r="BS28" s="59"/>
      <c r="BT28" s="59"/>
    </row>
    <row r="29" spans="2:72" ht="16" customHeight="1" x14ac:dyDescent="0.2">
      <c r="B29" s="178"/>
      <c r="C29" s="178"/>
      <c r="D29" s="937"/>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59"/>
      <c r="BN29" s="59"/>
      <c r="BO29" s="59"/>
      <c r="BP29" s="59"/>
      <c r="BQ29" s="59"/>
      <c r="BR29" s="59"/>
      <c r="BS29" s="59"/>
      <c r="BT29" s="59"/>
    </row>
    <row r="30" spans="2:72" ht="16" customHeight="1" x14ac:dyDescent="0.2">
      <c r="B30" s="178"/>
      <c r="C30" s="178"/>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59"/>
      <c r="BN30" s="59"/>
      <c r="BO30" s="59"/>
      <c r="BP30" s="59"/>
      <c r="BQ30" s="59"/>
      <c r="BR30" s="59"/>
      <c r="BS30" s="59"/>
      <c r="BT30" s="59"/>
    </row>
    <row r="31" spans="2:72" ht="16" customHeight="1" x14ac:dyDescent="0.2">
      <c r="B31" s="178"/>
      <c r="C31" s="178"/>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59"/>
      <c r="BN31" s="59"/>
      <c r="BO31" s="59"/>
      <c r="BP31" s="59"/>
      <c r="BQ31" s="59"/>
      <c r="BR31" s="59"/>
      <c r="BS31" s="59"/>
      <c r="BT31" s="59"/>
    </row>
    <row r="32" spans="2:72" ht="16" customHeight="1" x14ac:dyDescent="0.2">
      <c r="B32" s="178"/>
      <c r="C32" s="178"/>
      <c r="D32" s="937"/>
      <c r="E32" s="937"/>
      <c r="F32" s="937"/>
      <c r="G32" s="937"/>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59"/>
      <c r="BN32" s="59"/>
      <c r="BO32" s="59"/>
      <c r="BP32" s="59"/>
      <c r="BQ32" s="59"/>
      <c r="BR32" s="59"/>
      <c r="BS32" s="59"/>
      <c r="BT32" s="59"/>
    </row>
    <row r="33" spans="1:72" ht="9" customHeight="1" x14ac:dyDescent="0.2">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59"/>
      <c r="BN33" s="59"/>
      <c r="BO33" s="59"/>
      <c r="BP33" s="59"/>
      <c r="BQ33" s="59"/>
      <c r="BR33" s="59"/>
      <c r="BS33" s="59"/>
      <c r="BT33" s="59"/>
    </row>
    <row r="34" spans="1:72" ht="16" customHeight="1" x14ac:dyDescent="0.2">
      <c r="B34" s="180"/>
      <c r="C34" s="179" t="s">
        <v>227</v>
      </c>
      <c r="D34" s="937" t="s">
        <v>228</v>
      </c>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59"/>
      <c r="BN34" s="59"/>
      <c r="BO34" s="59"/>
      <c r="BP34" s="59"/>
      <c r="BQ34" s="59"/>
      <c r="BR34" s="59"/>
      <c r="BS34" s="59"/>
      <c r="BT34" s="59"/>
    </row>
    <row r="35" spans="1:72" ht="16" customHeight="1" x14ac:dyDescent="0.2">
      <c r="B35" s="178"/>
      <c r="C35" s="178"/>
      <c r="D35" s="937"/>
      <c r="E35" s="937"/>
      <c r="F35" s="937"/>
      <c r="G35" s="937"/>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59"/>
      <c r="BN35" s="59"/>
      <c r="BO35" s="59"/>
      <c r="BP35" s="59"/>
      <c r="BQ35" s="59"/>
      <c r="BR35" s="59"/>
      <c r="BS35" s="59"/>
      <c r="BT35" s="59"/>
    </row>
    <row r="36" spans="1:72" ht="16" customHeight="1" x14ac:dyDescent="0.2">
      <c r="B36" s="178"/>
      <c r="C36" s="178"/>
      <c r="D36" s="937"/>
      <c r="E36" s="937"/>
      <c r="F36" s="937"/>
      <c r="G36" s="937"/>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59"/>
      <c r="BN36" s="59"/>
      <c r="BO36" s="59"/>
      <c r="BP36" s="59"/>
      <c r="BQ36" s="59"/>
      <c r="BR36" s="59"/>
      <c r="BS36" s="59"/>
      <c r="BT36" s="59"/>
    </row>
    <row r="37" spans="1:72" ht="9" customHeight="1" x14ac:dyDescent="0.2">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59"/>
      <c r="BN37" s="59"/>
      <c r="BO37" s="59"/>
      <c r="BP37" s="59"/>
      <c r="BQ37" s="59"/>
      <c r="BR37" s="59"/>
      <c r="BS37" s="59"/>
      <c r="BT37" s="59"/>
    </row>
    <row r="38" spans="1:72" ht="16" customHeight="1" x14ac:dyDescent="0.2">
      <c r="B38" s="178"/>
      <c r="C38" s="179" t="s">
        <v>78</v>
      </c>
      <c r="D38" s="937" t="s">
        <v>229</v>
      </c>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59"/>
      <c r="BN38" s="59"/>
      <c r="BO38" s="59"/>
      <c r="BP38" s="59"/>
      <c r="BQ38" s="59"/>
      <c r="BR38" s="59"/>
      <c r="BS38" s="59"/>
      <c r="BT38" s="59"/>
    </row>
    <row r="39" spans="1:72" ht="16" customHeight="1" x14ac:dyDescent="0.2">
      <c r="B39" s="178"/>
      <c r="C39" s="180"/>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59"/>
      <c r="BN39" s="59"/>
      <c r="BO39" s="59"/>
      <c r="BP39" s="59"/>
      <c r="BQ39" s="59"/>
      <c r="BR39" s="59"/>
      <c r="BS39" s="59"/>
      <c r="BT39" s="59"/>
    </row>
    <row r="40" spans="1:72" ht="16" customHeight="1" x14ac:dyDescent="0.2">
      <c r="B40" s="178"/>
      <c r="C40" s="178"/>
      <c r="D40" s="937"/>
      <c r="E40" s="937"/>
      <c r="F40" s="937"/>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59"/>
      <c r="BN40" s="59"/>
      <c r="BO40" s="59"/>
      <c r="BP40" s="59"/>
      <c r="BQ40" s="59"/>
      <c r="BR40" s="59"/>
      <c r="BS40" s="59"/>
      <c r="BT40" s="59"/>
    </row>
    <row r="41" spans="1:72" ht="16" customHeight="1" x14ac:dyDescent="0.2">
      <c r="B41" s="178"/>
      <c r="C41" s="178"/>
      <c r="D41" s="937"/>
      <c r="E41" s="937"/>
      <c r="F41" s="937"/>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59"/>
      <c r="BN41" s="59"/>
      <c r="BO41" s="59"/>
      <c r="BP41" s="59"/>
      <c r="BQ41" s="59"/>
      <c r="BR41" s="59"/>
      <c r="BS41" s="59"/>
      <c r="BT41" s="59"/>
    </row>
    <row r="42" spans="1:72" ht="9" customHeight="1" x14ac:dyDescent="0.2">
      <c r="B42" s="178"/>
      <c r="C42" s="178"/>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59"/>
      <c r="BN42" s="59"/>
      <c r="BO42" s="59"/>
      <c r="BP42" s="59"/>
      <c r="BQ42" s="59"/>
      <c r="BR42" s="59"/>
      <c r="BS42" s="59"/>
      <c r="BT42" s="59"/>
    </row>
    <row r="43" spans="1:72" ht="16" customHeight="1" x14ac:dyDescent="0.2">
      <c r="B43" s="937" t="s">
        <v>230</v>
      </c>
      <c r="C43" s="937"/>
      <c r="D43" s="937"/>
      <c r="E43" s="937"/>
      <c r="F43" s="937"/>
      <c r="G43" s="937"/>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59"/>
      <c r="BN43" s="59"/>
      <c r="BO43" s="59"/>
      <c r="BP43" s="59"/>
      <c r="BQ43" s="59"/>
      <c r="BR43" s="59"/>
      <c r="BS43" s="59"/>
      <c r="BT43" s="59"/>
    </row>
    <row r="44" spans="1:72" ht="18" customHeight="1" x14ac:dyDescent="0.2">
      <c r="B44" s="937"/>
      <c r="C44" s="937"/>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59"/>
      <c r="BN44" s="59"/>
      <c r="BO44" s="59"/>
      <c r="BP44" s="59"/>
      <c r="BQ44" s="59"/>
      <c r="BR44" s="59"/>
      <c r="BS44" s="59"/>
      <c r="BT44" s="59"/>
    </row>
    <row r="45" spans="1:72" ht="18" customHeight="1" x14ac:dyDescent="0.2">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59"/>
      <c r="BN45" s="59"/>
      <c r="BO45" s="59"/>
      <c r="BP45" s="59"/>
      <c r="BQ45" s="59"/>
      <c r="BR45" s="59"/>
      <c r="BS45" s="59"/>
      <c r="BT45" s="59"/>
    </row>
    <row r="46" spans="1:72" ht="18" customHeight="1" x14ac:dyDescent="0.2">
      <c r="A46" s="169"/>
    </row>
    <row r="47" spans="1:72" ht="18" customHeight="1" x14ac:dyDescent="0.2">
      <c r="A47" s="169"/>
      <c r="B47" s="938" t="s">
        <v>258</v>
      </c>
      <c r="C47" s="937"/>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row>
    <row r="48" spans="1:72" ht="18" customHeight="1" x14ac:dyDescent="0.2">
      <c r="A48" s="169"/>
      <c r="B48" s="937"/>
      <c r="C48" s="937"/>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37"/>
      <c r="AC48" s="937"/>
      <c r="AD48" s="937"/>
      <c r="AE48" s="937"/>
      <c r="AF48" s="937"/>
      <c r="AG48" s="937"/>
    </row>
    <row r="49" spans="1:33" ht="18" customHeight="1" x14ac:dyDescent="0.2">
      <c r="A49" s="169"/>
      <c r="B49" s="937"/>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row>
    <row r="50" spans="1:33" ht="38.25" customHeight="1" x14ac:dyDescent="0.2">
      <c r="A50" s="169"/>
    </row>
    <row r="51" spans="1:33" ht="20.149999999999999" customHeight="1" x14ac:dyDescent="0.2">
      <c r="A51" s="169"/>
    </row>
    <row r="52" spans="1:33" ht="20.149999999999999" customHeight="1" x14ac:dyDescent="0.2">
      <c r="A52" s="169"/>
    </row>
    <row r="53" spans="1:33" ht="20.149999999999999" customHeight="1" x14ac:dyDescent="0.2">
      <c r="A53" s="169"/>
    </row>
    <row r="54" spans="1:33" ht="20.149999999999999" customHeight="1" x14ac:dyDescent="0.2">
      <c r="A54" s="169"/>
    </row>
    <row r="55" spans="1:33" ht="20.149999999999999" customHeight="1" x14ac:dyDescent="0.2">
      <c r="A55" s="169"/>
    </row>
    <row r="56" spans="1:33" ht="20.149999999999999" customHeight="1" x14ac:dyDescent="0.2">
      <c r="A56" s="169"/>
    </row>
    <row r="57" spans="1:33" ht="20.149999999999999" customHeight="1" x14ac:dyDescent="0.2">
      <c r="A57" s="169"/>
    </row>
    <row r="58" spans="1:33" ht="20.149999999999999" customHeight="1" x14ac:dyDescent="0.2">
      <c r="A58" s="169"/>
    </row>
    <row r="59" spans="1:33" ht="20.149999999999999" customHeight="1" x14ac:dyDescent="0.2">
      <c r="A59" s="169"/>
    </row>
    <row r="60" spans="1:33" ht="20.149999999999999" customHeight="1" x14ac:dyDescent="0.2">
      <c r="A60" s="169"/>
    </row>
    <row r="61" spans="1:33" ht="20.149999999999999" customHeight="1" x14ac:dyDescent="0.2">
      <c r="A61" s="169"/>
    </row>
    <row r="62" spans="1:33" ht="20.149999999999999" customHeight="1" x14ac:dyDescent="0.2">
      <c r="A62" s="169"/>
    </row>
    <row r="63" spans="1:33" ht="20.149999999999999" customHeight="1" x14ac:dyDescent="0.2">
      <c r="A63" s="169"/>
    </row>
    <row r="64" spans="1:33" ht="20.149999999999999" customHeight="1" x14ac:dyDescent="0.2">
      <c r="A64" s="169"/>
    </row>
    <row r="65" spans="1:1" ht="20.149999999999999" customHeight="1" x14ac:dyDescent="0.2">
      <c r="A65" s="169"/>
    </row>
    <row r="66" spans="1:1" ht="20.149999999999999" customHeight="1" x14ac:dyDescent="0.2">
      <c r="A66" s="169"/>
    </row>
    <row r="67" spans="1:1" ht="20.149999999999999" customHeight="1" x14ac:dyDescent="0.2">
      <c r="A67" s="169"/>
    </row>
    <row r="68" spans="1:1" ht="20.149999999999999" customHeight="1" x14ac:dyDescent="0.2">
      <c r="A68" s="169"/>
    </row>
    <row r="69" spans="1:1" ht="20.149999999999999" customHeight="1" x14ac:dyDescent="0.2">
      <c r="A69" s="169"/>
    </row>
    <row r="70" spans="1:1" ht="20.149999999999999" customHeight="1" x14ac:dyDescent="0.2">
      <c r="A70" s="169"/>
    </row>
    <row r="71" spans="1:1" ht="20.149999999999999" customHeight="1" x14ac:dyDescent="0.2">
      <c r="A71" s="169"/>
    </row>
    <row r="72" spans="1:1" ht="20.149999999999999" customHeight="1" x14ac:dyDescent="0.2">
      <c r="A72" s="169"/>
    </row>
    <row r="73" spans="1:1" ht="20.149999999999999" customHeight="1" x14ac:dyDescent="0.2">
      <c r="A73" s="169"/>
    </row>
    <row r="74" spans="1:1" ht="20.149999999999999" customHeight="1" x14ac:dyDescent="0.2">
      <c r="A74" s="169"/>
    </row>
    <row r="75" spans="1:1" ht="20.149999999999999" customHeight="1" x14ac:dyDescent="0.2">
      <c r="A75" s="169"/>
    </row>
    <row r="76" spans="1:1" ht="20.149999999999999" customHeight="1" x14ac:dyDescent="0.2">
      <c r="A76" s="169"/>
    </row>
    <row r="77" spans="1:1" ht="20.149999999999999" customHeight="1" x14ac:dyDescent="0.2">
      <c r="A77" s="169"/>
    </row>
    <row r="78" spans="1:1" ht="20.149999999999999" customHeight="1" x14ac:dyDescent="0.2">
      <c r="A78" s="169"/>
    </row>
    <row r="79" spans="1:1" ht="20.149999999999999" customHeight="1" x14ac:dyDescent="0.2">
      <c r="A79" s="169"/>
    </row>
    <row r="80" spans="1:1" ht="20.149999999999999" customHeight="1" x14ac:dyDescent="0.2">
      <c r="A80" s="169"/>
    </row>
    <row r="81" spans="1:1" ht="20.149999999999999" customHeight="1" x14ac:dyDescent="0.2">
      <c r="A81" s="169"/>
    </row>
    <row r="82" spans="1:1" ht="20.149999999999999" customHeight="1" x14ac:dyDescent="0.2">
      <c r="A82" s="169"/>
    </row>
  </sheetData>
  <mergeCells count="20">
    <mergeCell ref="A3:AH3"/>
    <mergeCell ref="A4:AH4"/>
    <mergeCell ref="Z6:AA6"/>
    <mergeCell ref="AC6:AD6"/>
    <mergeCell ref="AF6:AG6"/>
    <mergeCell ref="Q8:S8"/>
    <mergeCell ref="W8:AH8"/>
    <mergeCell ref="A13:AH13"/>
    <mergeCell ref="B23:AG23"/>
    <mergeCell ref="D25:AG32"/>
    <mergeCell ref="D34:AG36"/>
    <mergeCell ref="D38:AG41"/>
    <mergeCell ref="B43:AG44"/>
    <mergeCell ref="B47:AG49"/>
    <mergeCell ref="Q9:S9"/>
    <mergeCell ref="W9:AH9"/>
    <mergeCell ref="Q10:V10"/>
    <mergeCell ref="W10:AG10"/>
    <mergeCell ref="B16:AG17"/>
    <mergeCell ref="B21:AG22"/>
  </mergeCells>
  <phoneticPr fontId="6"/>
  <dataValidations count="1">
    <dataValidation showInputMessage="1" showErrorMessage="1" sqref="W65493:AH65493 JS65493:KD65493 TO65493:TZ65493 ADK65493:ADV65493 ANG65493:ANR65493 AXC65493:AXN65493 BGY65493:BHJ65493 BQU65493:BRF65493 CAQ65493:CBB65493 CKM65493:CKX65493 CUI65493:CUT65493 DEE65493:DEP65493 DOA65493:DOL65493 DXW65493:DYH65493 EHS65493:EID65493 ERO65493:ERZ65493 FBK65493:FBV65493 FLG65493:FLR65493 FVC65493:FVN65493 GEY65493:GFJ65493 GOU65493:GPF65493 GYQ65493:GZB65493 HIM65493:HIX65493 HSI65493:HST65493 ICE65493:ICP65493 IMA65493:IML65493 IVW65493:IWH65493 JFS65493:JGD65493 JPO65493:JPZ65493 JZK65493:JZV65493 KJG65493:KJR65493 KTC65493:KTN65493 LCY65493:LDJ65493 LMU65493:LNF65493 LWQ65493:LXB65493 MGM65493:MGX65493 MQI65493:MQT65493 NAE65493:NAP65493 NKA65493:NKL65493 NTW65493:NUH65493 ODS65493:OED65493 ONO65493:ONZ65493 OXK65493:OXV65493 PHG65493:PHR65493 PRC65493:PRN65493 QAY65493:QBJ65493 QKU65493:QLF65493 QUQ65493:QVB65493 REM65493:REX65493 ROI65493:ROT65493 RYE65493:RYP65493 SIA65493:SIL65493 SRW65493:SSH65493 TBS65493:TCD65493 TLO65493:TLZ65493 TVK65493:TVV65493 UFG65493:UFR65493 UPC65493:UPN65493 UYY65493:UZJ65493 VIU65493:VJF65493 VSQ65493:VTB65493 WCM65493:WCX65493 WMI65493:WMT65493 WWE65493:WWP65493 W131029:AH131029 JS131029:KD131029 TO131029:TZ131029 ADK131029:ADV131029 ANG131029:ANR131029 AXC131029:AXN131029 BGY131029:BHJ131029 BQU131029:BRF131029 CAQ131029:CBB131029 CKM131029:CKX131029 CUI131029:CUT131029 DEE131029:DEP131029 DOA131029:DOL131029 DXW131029:DYH131029 EHS131029:EID131029 ERO131029:ERZ131029 FBK131029:FBV131029 FLG131029:FLR131029 FVC131029:FVN131029 GEY131029:GFJ131029 GOU131029:GPF131029 GYQ131029:GZB131029 HIM131029:HIX131029 HSI131029:HST131029 ICE131029:ICP131029 IMA131029:IML131029 IVW131029:IWH131029 JFS131029:JGD131029 JPO131029:JPZ131029 JZK131029:JZV131029 KJG131029:KJR131029 KTC131029:KTN131029 LCY131029:LDJ131029 LMU131029:LNF131029 LWQ131029:LXB131029 MGM131029:MGX131029 MQI131029:MQT131029 NAE131029:NAP131029 NKA131029:NKL131029 NTW131029:NUH131029 ODS131029:OED131029 ONO131029:ONZ131029 OXK131029:OXV131029 PHG131029:PHR131029 PRC131029:PRN131029 QAY131029:QBJ131029 QKU131029:QLF131029 QUQ131029:QVB131029 REM131029:REX131029 ROI131029:ROT131029 RYE131029:RYP131029 SIA131029:SIL131029 SRW131029:SSH131029 TBS131029:TCD131029 TLO131029:TLZ131029 TVK131029:TVV131029 UFG131029:UFR131029 UPC131029:UPN131029 UYY131029:UZJ131029 VIU131029:VJF131029 VSQ131029:VTB131029 WCM131029:WCX131029 WMI131029:WMT131029 WWE131029:WWP131029 W196565:AH196565 JS196565:KD196565 TO196565:TZ196565 ADK196565:ADV196565 ANG196565:ANR196565 AXC196565:AXN196565 BGY196565:BHJ196565 BQU196565:BRF196565 CAQ196565:CBB196565 CKM196565:CKX196565 CUI196565:CUT196565 DEE196565:DEP196565 DOA196565:DOL196565 DXW196565:DYH196565 EHS196565:EID196565 ERO196565:ERZ196565 FBK196565:FBV196565 FLG196565:FLR196565 FVC196565:FVN196565 GEY196565:GFJ196565 GOU196565:GPF196565 GYQ196565:GZB196565 HIM196565:HIX196565 HSI196565:HST196565 ICE196565:ICP196565 IMA196565:IML196565 IVW196565:IWH196565 JFS196565:JGD196565 JPO196565:JPZ196565 JZK196565:JZV196565 KJG196565:KJR196565 KTC196565:KTN196565 LCY196565:LDJ196565 LMU196565:LNF196565 LWQ196565:LXB196565 MGM196565:MGX196565 MQI196565:MQT196565 NAE196565:NAP196565 NKA196565:NKL196565 NTW196565:NUH196565 ODS196565:OED196565 ONO196565:ONZ196565 OXK196565:OXV196565 PHG196565:PHR196565 PRC196565:PRN196565 QAY196565:QBJ196565 QKU196565:QLF196565 QUQ196565:QVB196565 REM196565:REX196565 ROI196565:ROT196565 RYE196565:RYP196565 SIA196565:SIL196565 SRW196565:SSH196565 TBS196565:TCD196565 TLO196565:TLZ196565 TVK196565:TVV196565 UFG196565:UFR196565 UPC196565:UPN196565 UYY196565:UZJ196565 VIU196565:VJF196565 VSQ196565:VTB196565 WCM196565:WCX196565 WMI196565:WMT196565 WWE196565:WWP196565 W262101:AH262101 JS262101:KD262101 TO262101:TZ262101 ADK262101:ADV262101 ANG262101:ANR262101 AXC262101:AXN262101 BGY262101:BHJ262101 BQU262101:BRF262101 CAQ262101:CBB262101 CKM262101:CKX262101 CUI262101:CUT262101 DEE262101:DEP262101 DOA262101:DOL262101 DXW262101:DYH262101 EHS262101:EID262101 ERO262101:ERZ262101 FBK262101:FBV262101 FLG262101:FLR262101 FVC262101:FVN262101 GEY262101:GFJ262101 GOU262101:GPF262101 GYQ262101:GZB262101 HIM262101:HIX262101 HSI262101:HST262101 ICE262101:ICP262101 IMA262101:IML262101 IVW262101:IWH262101 JFS262101:JGD262101 JPO262101:JPZ262101 JZK262101:JZV262101 KJG262101:KJR262101 KTC262101:KTN262101 LCY262101:LDJ262101 LMU262101:LNF262101 LWQ262101:LXB262101 MGM262101:MGX262101 MQI262101:MQT262101 NAE262101:NAP262101 NKA262101:NKL262101 NTW262101:NUH262101 ODS262101:OED262101 ONO262101:ONZ262101 OXK262101:OXV262101 PHG262101:PHR262101 PRC262101:PRN262101 QAY262101:QBJ262101 QKU262101:QLF262101 QUQ262101:QVB262101 REM262101:REX262101 ROI262101:ROT262101 RYE262101:RYP262101 SIA262101:SIL262101 SRW262101:SSH262101 TBS262101:TCD262101 TLO262101:TLZ262101 TVK262101:TVV262101 UFG262101:UFR262101 UPC262101:UPN262101 UYY262101:UZJ262101 VIU262101:VJF262101 VSQ262101:VTB262101 WCM262101:WCX262101 WMI262101:WMT262101 WWE262101:WWP262101 W327637:AH327637 JS327637:KD327637 TO327637:TZ327637 ADK327637:ADV327637 ANG327637:ANR327637 AXC327637:AXN327637 BGY327637:BHJ327637 BQU327637:BRF327637 CAQ327637:CBB327637 CKM327637:CKX327637 CUI327637:CUT327637 DEE327637:DEP327637 DOA327637:DOL327637 DXW327637:DYH327637 EHS327637:EID327637 ERO327637:ERZ327637 FBK327637:FBV327637 FLG327637:FLR327637 FVC327637:FVN327637 GEY327637:GFJ327637 GOU327637:GPF327637 GYQ327637:GZB327637 HIM327637:HIX327637 HSI327637:HST327637 ICE327637:ICP327637 IMA327637:IML327637 IVW327637:IWH327637 JFS327637:JGD327637 JPO327637:JPZ327637 JZK327637:JZV327637 KJG327637:KJR327637 KTC327637:KTN327637 LCY327637:LDJ327637 LMU327637:LNF327637 LWQ327637:LXB327637 MGM327637:MGX327637 MQI327637:MQT327637 NAE327637:NAP327637 NKA327637:NKL327637 NTW327637:NUH327637 ODS327637:OED327637 ONO327637:ONZ327637 OXK327637:OXV327637 PHG327637:PHR327637 PRC327637:PRN327637 QAY327637:QBJ327637 QKU327637:QLF327637 QUQ327637:QVB327637 REM327637:REX327637 ROI327637:ROT327637 RYE327637:RYP327637 SIA327637:SIL327637 SRW327637:SSH327637 TBS327637:TCD327637 TLO327637:TLZ327637 TVK327637:TVV327637 UFG327637:UFR327637 UPC327637:UPN327637 UYY327637:UZJ327637 VIU327637:VJF327637 VSQ327637:VTB327637 WCM327637:WCX327637 WMI327637:WMT327637 WWE327637:WWP327637 W393173:AH393173 JS393173:KD393173 TO393173:TZ393173 ADK393173:ADV393173 ANG393173:ANR393173 AXC393173:AXN393173 BGY393173:BHJ393173 BQU393173:BRF393173 CAQ393173:CBB393173 CKM393173:CKX393173 CUI393173:CUT393173 DEE393173:DEP393173 DOA393173:DOL393173 DXW393173:DYH393173 EHS393173:EID393173 ERO393173:ERZ393173 FBK393173:FBV393173 FLG393173:FLR393173 FVC393173:FVN393173 GEY393173:GFJ393173 GOU393173:GPF393173 GYQ393173:GZB393173 HIM393173:HIX393173 HSI393173:HST393173 ICE393173:ICP393173 IMA393173:IML393173 IVW393173:IWH393173 JFS393173:JGD393173 JPO393173:JPZ393173 JZK393173:JZV393173 KJG393173:KJR393173 KTC393173:KTN393173 LCY393173:LDJ393173 LMU393173:LNF393173 LWQ393173:LXB393173 MGM393173:MGX393173 MQI393173:MQT393173 NAE393173:NAP393173 NKA393173:NKL393173 NTW393173:NUH393173 ODS393173:OED393173 ONO393173:ONZ393173 OXK393173:OXV393173 PHG393173:PHR393173 PRC393173:PRN393173 QAY393173:QBJ393173 QKU393173:QLF393173 QUQ393173:QVB393173 REM393173:REX393173 ROI393173:ROT393173 RYE393173:RYP393173 SIA393173:SIL393173 SRW393173:SSH393173 TBS393173:TCD393173 TLO393173:TLZ393173 TVK393173:TVV393173 UFG393173:UFR393173 UPC393173:UPN393173 UYY393173:UZJ393173 VIU393173:VJF393173 VSQ393173:VTB393173 WCM393173:WCX393173 WMI393173:WMT393173 WWE393173:WWP393173 W458709:AH458709 JS458709:KD458709 TO458709:TZ458709 ADK458709:ADV458709 ANG458709:ANR458709 AXC458709:AXN458709 BGY458709:BHJ458709 BQU458709:BRF458709 CAQ458709:CBB458709 CKM458709:CKX458709 CUI458709:CUT458709 DEE458709:DEP458709 DOA458709:DOL458709 DXW458709:DYH458709 EHS458709:EID458709 ERO458709:ERZ458709 FBK458709:FBV458709 FLG458709:FLR458709 FVC458709:FVN458709 GEY458709:GFJ458709 GOU458709:GPF458709 GYQ458709:GZB458709 HIM458709:HIX458709 HSI458709:HST458709 ICE458709:ICP458709 IMA458709:IML458709 IVW458709:IWH458709 JFS458709:JGD458709 JPO458709:JPZ458709 JZK458709:JZV458709 KJG458709:KJR458709 KTC458709:KTN458709 LCY458709:LDJ458709 LMU458709:LNF458709 LWQ458709:LXB458709 MGM458709:MGX458709 MQI458709:MQT458709 NAE458709:NAP458709 NKA458709:NKL458709 NTW458709:NUH458709 ODS458709:OED458709 ONO458709:ONZ458709 OXK458709:OXV458709 PHG458709:PHR458709 PRC458709:PRN458709 QAY458709:QBJ458709 QKU458709:QLF458709 QUQ458709:QVB458709 REM458709:REX458709 ROI458709:ROT458709 RYE458709:RYP458709 SIA458709:SIL458709 SRW458709:SSH458709 TBS458709:TCD458709 TLO458709:TLZ458709 TVK458709:TVV458709 UFG458709:UFR458709 UPC458709:UPN458709 UYY458709:UZJ458709 VIU458709:VJF458709 VSQ458709:VTB458709 WCM458709:WCX458709 WMI458709:WMT458709 WWE458709:WWP458709 W524245:AH524245 JS524245:KD524245 TO524245:TZ524245 ADK524245:ADV524245 ANG524245:ANR524245 AXC524245:AXN524245 BGY524245:BHJ524245 BQU524245:BRF524245 CAQ524245:CBB524245 CKM524245:CKX524245 CUI524245:CUT524245 DEE524245:DEP524245 DOA524245:DOL524245 DXW524245:DYH524245 EHS524245:EID524245 ERO524245:ERZ524245 FBK524245:FBV524245 FLG524245:FLR524245 FVC524245:FVN524245 GEY524245:GFJ524245 GOU524245:GPF524245 GYQ524245:GZB524245 HIM524245:HIX524245 HSI524245:HST524245 ICE524245:ICP524245 IMA524245:IML524245 IVW524245:IWH524245 JFS524245:JGD524245 JPO524245:JPZ524245 JZK524245:JZV524245 KJG524245:KJR524245 KTC524245:KTN524245 LCY524245:LDJ524245 LMU524245:LNF524245 LWQ524245:LXB524245 MGM524245:MGX524245 MQI524245:MQT524245 NAE524245:NAP524245 NKA524245:NKL524245 NTW524245:NUH524245 ODS524245:OED524245 ONO524245:ONZ524245 OXK524245:OXV524245 PHG524245:PHR524245 PRC524245:PRN524245 QAY524245:QBJ524245 QKU524245:QLF524245 QUQ524245:QVB524245 REM524245:REX524245 ROI524245:ROT524245 RYE524245:RYP524245 SIA524245:SIL524245 SRW524245:SSH524245 TBS524245:TCD524245 TLO524245:TLZ524245 TVK524245:TVV524245 UFG524245:UFR524245 UPC524245:UPN524245 UYY524245:UZJ524245 VIU524245:VJF524245 VSQ524245:VTB524245 WCM524245:WCX524245 WMI524245:WMT524245 WWE524245:WWP524245 W589781:AH589781 JS589781:KD589781 TO589781:TZ589781 ADK589781:ADV589781 ANG589781:ANR589781 AXC589781:AXN589781 BGY589781:BHJ589781 BQU589781:BRF589781 CAQ589781:CBB589781 CKM589781:CKX589781 CUI589781:CUT589781 DEE589781:DEP589781 DOA589781:DOL589781 DXW589781:DYH589781 EHS589781:EID589781 ERO589781:ERZ589781 FBK589781:FBV589781 FLG589781:FLR589781 FVC589781:FVN589781 GEY589781:GFJ589781 GOU589781:GPF589781 GYQ589781:GZB589781 HIM589781:HIX589781 HSI589781:HST589781 ICE589781:ICP589781 IMA589781:IML589781 IVW589781:IWH589781 JFS589781:JGD589781 JPO589781:JPZ589781 JZK589781:JZV589781 KJG589781:KJR589781 KTC589781:KTN589781 LCY589781:LDJ589781 LMU589781:LNF589781 LWQ589781:LXB589781 MGM589781:MGX589781 MQI589781:MQT589781 NAE589781:NAP589781 NKA589781:NKL589781 NTW589781:NUH589781 ODS589781:OED589781 ONO589781:ONZ589781 OXK589781:OXV589781 PHG589781:PHR589781 PRC589781:PRN589781 QAY589781:QBJ589781 QKU589781:QLF589781 QUQ589781:QVB589781 REM589781:REX589781 ROI589781:ROT589781 RYE589781:RYP589781 SIA589781:SIL589781 SRW589781:SSH589781 TBS589781:TCD589781 TLO589781:TLZ589781 TVK589781:TVV589781 UFG589781:UFR589781 UPC589781:UPN589781 UYY589781:UZJ589781 VIU589781:VJF589781 VSQ589781:VTB589781 WCM589781:WCX589781 WMI589781:WMT589781 WWE589781:WWP589781 W655317:AH655317 JS655317:KD655317 TO655317:TZ655317 ADK655317:ADV655317 ANG655317:ANR655317 AXC655317:AXN655317 BGY655317:BHJ655317 BQU655317:BRF655317 CAQ655317:CBB655317 CKM655317:CKX655317 CUI655317:CUT655317 DEE655317:DEP655317 DOA655317:DOL655317 DXW655317:DYH655317 EHS655317:EID655317 ERO655317:ERZ655317 FBK655317:FBV655317 FLG655317:FLR655317 FVC655317:FVN655317 GEY655317:GFJ655317 GOU655317:GPF655317 GYQ655317:GZB655317 HIM655317:HIX655317 HSI655317:HST655317 ICE655317:ICP655317 IMA655317:IML655317 IVW655317:IWH655317 JFS655317:JGD655317 JPO655317:JPZ655317 JZK655317:JZV655317 KJG655317:KJR655317 KTC655317:KTN655317 LCY655317:LDJ655317 LMU655317:LNF655317 LWQ655317:LXB655317 MGM655317:MGX655317 MQI655317:MQT655317 NAE655317:NAP655317 NKA655317:NKL655317 NTW655317:NUH655317 ODS655317:OED655317 ONO655317:ONZ655317 OXK655317:OXV655317 PHG655317:PHR655317 PRC655317:PRN655317 QAY655317:QBJ655317 QKU655317:QLF655317 QUQ655317:QVB655317 REM655317:REX655317 ROI655317:ROT655317 RYE655317:RYP655317 SIA655317:SIL655317 SRW655317:SSH655317 TBS655317:TCD655317 TLO655317:TLZ655317 TVK655317:TVV655317 UFG655317:UFR655317 UPC655317:UPN655317 UYY655317:UZJ655317 VIU655317:VJF655317 VSQ655317:VTB655317 WCM655317:WCX655317 WMI655317:WMT655317 WWE655317:WWP655317 W720853:AH720853 JS720853:KD720853 TO720853:TZ720853 ADK720853:ADV720853 ANG720853:ANR720853 AXC720853:AXN720853 BGY720853:BHJ720853 BQU720853:BRF720853 CAQ720853:CBB720853 CKM720853:CKX720853 CUI720853:CUT720853 DEE720853:DEP720853 DOA720853:DOL720853 DXW720853:DYH720853 EHS720853:EID720853 ERO720853:ERZ720853 FBK720853:FBV720853 FLG720853:FLR720853 FVC720853:FVN720853 GEY720853:GFJ720853 GOU720853:GPF720853 GYQ720853:GZB720853 HIM720853:HIX720853 HSI720853:HST720853 ICE720853:ICP720853 IMA720853:IML720853 IVW720853:IWH720853 JFS720853:JGD720853 JPO720853:JPZ720853 JZK720853:JZV720853 KJG720853:KJR720853 KTC720853:KTN720853 LCY720853:LDJ720853 LMU720853:LNF720853 LWQ720853:LXB720853 MGM720853:MGX720853 MQI720853:MQT720853 NAE720853:NAP720853 NKA720853:NKL720853 NTW720853:NUH720853 ODS720853:OED720853 ONO720853:ONZ720853 OXK720853:OXV720853 PHG720853:PHR720853 PRC720853:PRN720853 QAY720853:QBJ720853 QKU720853:QLF720853 QUQ720853:QVB720853 REM720853:REX720853 ROI720853:ROT720853 RYE720853:RYP720853 SIA720853:SIL720853 SRW720853:SSH720853 TBS720853:TCD720853 TLO720853:TLZ720853 TVK720853:TVV720853 UFG720853:UFR720853 UPC720853:UPN720853 UYY720853:UZJ720853 VIU720853:VJF720853 VSQ720853:VTB720853 WCM720853:WCX720853 WMI720853:WMT720853 WWE720853:WWP720853 W786389:AH786389 JS786389:KD786389 TO786389:TZ786389 ADK786389:ADV786389 ANG786389:ANR786389 AXC786389:AXN786389 BGY786389:BHJ786389 BQU786389:BRF786389 CAQ786389:CBB786389 CKM786389:CKX786389 CUI786389:CUT786389 DEE786389:DEP786389 DOA786389:DOL786389 DXW786389:DYH786389 EHS786389:EID786389 ERO786389:ERZ786389 FBK786389:FBV786389 FLG786389:FLR786389 FVC786389:FVN786389 GEY786389:GFJ786389 GOU786389:GPF786389 GYQ786389:GZB786389 HIM786389:HIX786389 HSI786389:HST786389 ICE786389:ICP786389 IMA786389:IML786389 IVW786389:IWH786389 JFS786389:JGD786389 JPO786389:JPZ786389 JZK786389:JZV786389 KJG786389:KJR786389 KTC786389:KTN786389 LCY786389:LDJ786389 LMU786389:LNF786389 LWQ786389:LXB786389 MGM786389:MGX786389 MQI786389:MQT786389 NAE786389:NAP786389 NKA786389:NKL786389 NTW786389:NUH786389 ODS786389:OED786389 ONO786389:ONZ786389 OXK786389:OXV786389 PHG786389:PHR786389 PRC786389:PRN786389 QAY786389:QBJ786389 QKU786389:QLF786389 QUQ786389:QVB786389 REM786389:REX786389 ROI786389:ROT786389 RYE786389:RYP786389 SIA786389:SIL786389 SRW786389:SSH786389 TBS786389:TCD786389 TLO786389:TLZ786389 TVK786389:TVV786389 UFG786389:UFR786389 UPC786389:UPN786389 UYY786389:UZJ786389 VIU786389:VJF786389 VSQ786389:VTB786389 WCM786389:WCX786389 WMI786389:WMT786389 WWE786389:WWP786389 W851925:AH851925 JS851925:KD851925 TO851925:TZ851925 ADK851925:ADV851925 ANG851925:ANR851925 AXC851925:AXN851925 BGY851925:BHJ851925 BQU851925:BRF851925 CAQ851925:CBB851925 CKM851925:CKX851925 CUI851925:CUT851925 DEE851925:DEP851925 DOA851925:DOL851925 DXW851925:DYH851925 EHS851925:EID851925 ERO851925:ERZ851925 FBK851925:FBV851925 FLG851925:FLR851925 FVC851925:FVN851925 GEY851925:GFJ851925 GOU851925:GPF851925 GYQ851925:GZB851925 HIM851925:HIX851925 HSI851925:HST851925 ICE851925:ICP851925 IMA851925:IML851925 IVW851925:IWH851925 JFS851925:JGD851925 JPO851925:JPZ851925 JZK851925:JZV851925 KJG851925:KJR851925 KTC851925:KTN851925 LCY851925:LDJ851925 LMU851925:LNF851925 LWQ851925:LXB851925 MGM851925:MGX851925 MQI851925:MQT851925 NAE851925:NAP851925 NKA851925:NKL851925 NTW851925:NUH851925 ODS851925:OED851925 ONO851925:ONZ851925 OXK851925:OXV851925 PHG851925:PHR851925 PRC851925:PRN851925 QAY851925:QBJ851925 QKU851925:QLF851925 QUQ851925:QVB851925 REM851925:REX851925 ROI851925:ROT851925 RYE851925:RYP851925 SIA851925:SIL851925 SRW851925:SSH851925 TBS851925:TCD851925 TLO851925:TLZ851925 TVK851925:TVV851925 UFG851925:UFR851925 UPC851925:UPN851925 UYY851925:UZJ851925 VIU851925:VJF851925 VSQ851925:VTB851925 WCM851925:WCX851925 WMI851925:WMT851925 WWE851925:WWP851925 W917461:AH917461 JS917461:KD917461 TO917461:TZ917461 ADK917461:ADV917461 ANG917461:ANR917461 AXC917461:AXN917461 BGY917461:BHJ917461 BQU917461:BRF917461 CAQ917461:CBB917461 CKM917461:CKX917461 CUI917461:CUT917461 DEE917461:DEP917461 DOA917461:DOL917461 DXW917461:DYH917461 EHS917461:EID917461 ERO917461:ERZ917461 FBK917461:FBV917461 FLG917461:FLR917461 FVC917461:FVN917461 GEY917461:GFJ917461 GOU917461:GPF917461 GYQ917461:GZB917461 HIM917461:HIX917461 HSI917461:HST917461 ICE917461:ICP917461 IMA917461:IML917461 IVW917461:IWH917461 JFS917461:JGD917461 JPO917461:JPZ917461 JZK917461:JZV917461 KJG917461:KJR917461 KTC917461:KTN917461 LCY917461:LDJ917461 LMU917461:LNF917461 LWQ917461:LXB917461 MGM917461:MGX917461 MQI917461:MQT917461 NAE917461:NAP917461 NKA917461:NKL917461 NTW917461:NUH917461 ODS917461:OED917461 ONO917461:ONZ917461 OXK917461:OXV917461 PHG917461:PHR917461 PRC917461:PRN917461 QAY917461:QBJ917461 QKU917461:QLF917461 QUQ917461:QVB917461 REM917461:REX917461 ROI917461:ROT917461 RYE917461:RYP917461 SIA917461:SIL917461 SRW917461:SSH917461 TBS917461:TCD917461 TLO917461:TLZ917461 TVK917461:TVV917461 UFG917461:UFR917461 UPC917461:UPN917461 UYY917461:UZJ917461 VIU917461:VJF917461 VSQ917461:VTB917461 WCM917461:WCX917461 WMI917461:WMT917461 WWE917461:WWP917461 W982997:AH982997 JS982997:KD982997 TO982997:TZ982997 ADK982997:ADV982997 ANG982997:ANR982997 AXC982997:AXN982997 BGY982997:BHJ982997 BQU982997:BRF982997 CAQ982997:CBB982997 CKM982997:CKX982997 CUI982997:CUT982997 DEE982997:DEP982997 DOA982997:DOL982997 DXW982997:DYH982997 EHS982997:EID982997 ERO982997:ERZ982997 FBK982997:FBV982997 FLG982997:FLR982997 FVC982997:FVN982997 GEY982997:GFJ982997 GOU982997:GPF982997 GYQ982997:GZB982997 HIM982997:HIX982997 HSI982997:HST982997 ICE982997:ICP982997 IMA982997:IML982997 IVW982997:IWH982997 JFS982997:JGD982997 JPO982997:JPZ982997 JZK982997:JZV982997 KJG982997:KJR982997 KTC982997:KTN982997 LCY982997:LDJ982997 LMU982997:LNF982997 LWQ982997:LXB982997 MGM982997:MGX982997 MQI982997:MQT982997 NAE982997:NAP982997 NKA982997:NKL982997 NTW982997:NUH982997 ODS982997:OED982997 ONO982997:ONZ982997 OXK982997:OXV982997 PHG982997:PHR982997 PRC982997:PRN982997 QAY982997:QBJ982997 QKU982997:QLF982997 QUQ982997:QVB982997 REM982997:REX982997 ROI982997:ROT982997 RYE982997:RYP982997 SIA982997:SIL982997 SRW982997:SSH982997 TBS982997:TCD982997 TLO982997:TLZ982997 TVK982997:TVV982997 UFG982997:UFR982997 UPC982997:UPN982997 UYY982997:UZJ982997 VIU982997:VJF982997 VSQ982997:VTB982997 WCM982997:WCX982997 WMI982997:WMT982997 WWE982997:WWP982997 WVP982997:WWA982997 H65493:S65493 JD65493:JO65493 SZ65493:TK65493 ACV65493:ADG65493 AMR65493:ANC65493 AWN65493:AWY65493 BGJ65493:BGU65493 BQF65493:BQQ65493 CAB65493:CAM65493 CJX65493:CKI65493 CTT65493:CUE65493 DDP65493:DEA65493 DNL65493:DNW65493 DXH65493:DXS65493 EHD65493:EHO65493 EQZ65493:ERK65493 FAV65493:FBG65493 FKR65493:FLC65493 FUN65493:FUY65493 GEJ65493:GEU65493 GOF65493:GOQ65493 GYB65493:GYM65493 HHX65493:HII65493 HRT65493:HSE65493 IBP65493:ICA65493 ILL65493:ILW65493 IVH65493:IVS65493 JFD65493:JFO65493 JOZ65493:JPK65493 JYV65493:JZG65493 KIR65493:KJC65493 KSN65493:KSY65493 LCJ65493:LCU65493 LMF65493:LMQ65493 LWB65493:LWM65493 MFX65493:MGI65493 MPT65493:MQE65493 MZP65493:NAA65493 NJL65493:NJW65493 NTH65493:NTS65493 ODD65493:ODO65493 OMZ65493:ONK65493 OWV65493:OXG65493 PGR65493:PHC65493 PQN65493:PQY65493 QAJ65493:QAU65493 QKF65493:QKQ65493 QUB65493:QUM65493 RDX65493:REI65493 RNT65493:ROE65493 RXP65493:RYA65493 SHL65493:SHW65493 SRH65493:SRS65493 TBD65493:TBO65493 TKZ65493:TLK65493 TUV65493:TVG65493 UER65493:UFC65493 UON65493:UOY65493 UYJ65493:UYU65493 VIF65493:VIQ65493 VSB65493:VSM65493 WBX65493:WCI65493 WLT65493:WME65493 WVP65493:WWA65493 H131029:S131029 JD131029:JO131029 SZ131029:TK131029 ACV131029:ADG131029 AMR131029:ANC131029 AWN131029:AWY131029 BGJ131029:BGU131029 BQF131029:BQQ131029 CAB131029:CAM131029 CJX131029:CKI131029 CTT131029:CUE131029 DDP131029:DEA131029 DNL131029:DNW131029 DXH131029:DXS131029 EHD131029:EHO131029 EQZ131029:ERK131029 FAV131029:FBG131029 FKR131029:FLC131029 FUN131029:FUY131029 GEJ131029:GEU131029 GOF131029:GOQ131029 GYB131029:GYM131029 HHX131029:HII131029 HRT131029:HSE131029 IBP131029:ICA131029 ILL131029:ILW131029 IVH131029:IVS131029 JFD131029:JFO131029 JOZ131029:JPK131029 JYV131029:JZG131029 KIR131029:KJC131029 KSN131029:KSY131029 LCJ131029:LCU131029 LMF131029:LMQ131029 LWB131029:LWM131029 MFX131029:MGI131029 MPT131029:MQE131029 MZP131029:NAA131029 NJL131029:NJW131029 NTH131029:NTS131029 ODD131029:ODO131029 OMZ131029:ONK131029 OWV131029:OXG131029 PGR131029:PHC131029 PQN131029:PQY131029 QAJ131029:QAU131029 QKF131029:QKQ131029 QUB131029:QUM131029 RDX131029:REI131029 RNT131029:ROE131029 RXP131029:RYA131029 SHL131029:SHW131029 SRH131029:SRS131029 TBD131029:TBO131029 TKZ131029:TLK131029 TUV131029:TVG131029 UER131029:UFC131029 UON131029:UOY131029 UYJ131029:UYU131029 VIF131029:VIQ131029 VSB131029:VSM131029 WBX131029:WCI131029 WLT131029:WME131029 WVP131029:WWA131029 H196565:S196565 JD196565:JO196565 SZ196565:TK196565 ACV196565:ADG196565 AMR196565:ANC196565 AWN196565:AWY196565 BGJ196565:BGU196565 BQF196565:BQQ196565 CAB196565:CAM196565 CJX196565:CKI196565 CTT196565:CUE196565 DDP196565:DEA196565 DNL196565:DNW196565 DXH196565:DXS196565 EHD196565:EHO196565 EQZ196565:ERK196565 FAV196565:FBG196565 FKR196565:FLC196565 FUN196565:FUY196565 GEJ196565:GEU196565 GOF196565:GOQ196565 GYB196565:GYM196565 HHX196565:HII196565 HRT196565:HSE196565 IBP196565:ICA196565 ILL196565:ILW196565 IVH196565:IVS196565 JFD196565:JFO196565 JOZ196565:JPK196565 JYV196565:JZG196565 KIR196565:KJC196565 KSN196565:KSY196565 LCJ196565:LCU196565 LMF196565:LMQ196565 LWB196565:LWM196565 MFX196565:MGI196565 MPT196565:MQE196565 MZP196565:NAA196565 NJL196565:NJW196565 NTH196565:NTS196565 ODD196565:ODO196565 OMZ196565:ONK196565 OWV196565:OXG196565 PGR196565:PHC196565 PQN196565:PQY196565 QAJ196565:QAU196565 QKF196565:QKQ196565 QUB196565:QUM196565 RDX196565:REI196565 RNT196565:ROE196565 RXP196565:RYA196565 SHL196565:SHW196565 SRH196565:SRS196565 TBD196565:TBO196565 TKZ196565:TLK196565 TUV196565:TVG196565 UER196565:UFC196565 UON196565:UOY196565 UYJ196565:UYU196565 VIF196565:VIQ196565 VSB196565:VSM196565 WBX196565:WCI196565 WLT196565:WME196565 WVP196565:WWA196565 H262101:S262101 JD262101:JO262101 SZ262101:TK262101 ACV262101:ADG262101 AMR262101:ANC262101 AWN262101:AWY262101 BGJ262101:BGU262101 BQF262101:BQQ262101 CAB262101:CAM262101 CJX262101:CKI262101 CTT262101:CUE262101 DDP262101:DEA262101 DNL262101:DNW262101 DXH262101:DXS262101 EHD262101:EHO262101 EQZ262101:ERK262101 FAV262101:FBG262101 FKR262101:FLC262101 FUN262101:FUY262101 GEJ262101:GEU262101 GOF262101:GOQ262101 GYB262101:GYM262101 HHX262101:HII262101 HRT262101:HSE262101 IBP262101:ICA262101 ILL262101:ILW262101 IVH262101:IVS262101 JFD262101:JFO262101 JOZ262101:JPK262101 JYV262101:JZG262101 KIR262101:KJC262101 KSN262101:KSY262101 LCJ262101:LCU262101 LMF262101:LMQ262101 LWB262101:LWM262101 MFX262101:MGI262101 MPT262101:MQE262101 MZP262101:NAA262101 NJL262101:NJW262101 NTH262101:NTS262101 ODD262101:ODO262101 OMZ262101:ONK262101 OWV262101:OXG262101 PGR262101:PHC262101 PQN262101:PQY262101 QAJ262101:QAU262101 QKF262101:QKQ262101 QUB262101:QUM262101 RDX262101:REI262101 RNT262101:ROE262101 RXP262101:RYA262101 SHL262101:SHW262101 SRH262101:SRS262101 TBD262101:TBO262101 TKZ262101:TLK262101 TUV262101:TVG262101 UER262101:UFC262101 UON262101:UOY262101 UYJ262101:UYU262101 VIF262101:VIQ262101 VSB262101:VSM262101 WBX262101:WCI262101 WLT262101:WME262101 WVP262101:WWA262101 H327637:S327637 JD327637:JO327637 SZ327637:TK327637 ACV327637:ADG327637 AMR327637:ANC327637 AWN327637:AWY327637 BGJ327637:BGU327637 BQF327637:BQQ327637 CAB327637:CAM327637 CJX327637:CKI327637 CTT327637:CUE327637 DDP327637:DEA327637 DNL327637:DNW327637 DXH327637:DXS327637 EHD327637:EHO327637 EQZ327637:ERK327637 FAV327637:FBG327637 FKR327637:FLC327637 FUN327637:FUY327637 GEJ327637:GEU327637 GOF327637:GOQ327637 GYB327637:GYM327637 HHX327637:HII327637 HRT327637:HSE327637 IBP327637:ICA327637 ILL327637:ILW327637 IVH327637:IVS327637 JFD327637:JFO327637 JOZ327637:JPK327637 JYV327637:JZG327637 KIR327637:KJC327637 KSN327637:KSY327637 LCJ327637:LCU327637 LMF327637:LMQ327637 LWB327637:LWM327637 MFX327637:MGI327637 MPT327637:MQE327637 MZP327637:NAA327637 NJL327637:NJW327637 NTH327637:NTS327637 ODD327637:ODO327637 OMZ327637:ONK327637 OWV327637:OXG327637 PGR327637:PHC327637 PQN327637:PQY327637 QAJ327637:QAU327637 QKF327637:QKQ327637 QUB327637:QUM327637 RDX327637:REI327637 RNT327637:ROE327637 RXP327637:RYA327637 SHL327637:SHW327637 SRH327637:SRS327637 TBD327637:TBO327637 TKZ327637:TLK327637 TUV327637:TVG327637 UER327637:UFC327637 UON327637:UOY327637 UYJ327637:UYU327637 VIF327637:VIQ327637 VSB327637:VSM327637 WBX327637:WCI327637 WLT327637:WME327637 WVP327637:WWA327637 H393173:S393173 JD393173:JO393173 SZ393173:TK393173 ACV393173:ADG393173 AMR393173:ANC393173 AWN393173:AWY393173 BGJ393173:BGU393173 BQF393173:BQQ393173 CAB393173:CAM393173 CJX393173:CKI393173 CTT393173:CUE393173 DDP393173:DEA393173 DNL393173:DNW393173 DXH393173:DXS393173 EHD393173:EHO393173 EQZ393173:ERK393173 FAV393173:FBG393173 FKR393173:FLC393173 FUN393173:FUY393173 GEJ393173:GEU393173 GOF393173:GOQ393173 GYB393173:GYM393173 HHX393173:HII393173 HRT393173:HSE393173 IBP393173:ICA393173 ILL393173:ILW393173 IVH393173:IVS393173 JFD393173:JFO393173 JOZ393173:JPK393173 JYV393173:JZG393173 KIR393173:KJC393173 KSN393173:KSY393173 LCJ393173:LCU393173 LMF393173:LMQ393173 LWB393173:LWM393173 MFX393173:MGI393173 MPT393173:MQE393173 MZP393173:NAA393173 NJL393173:NJW393173 NTH393173:NTS393173 ODD393173:ODO393173 OMZ393173:ONK393173 OWV393173:OXG393173 PGR393173:PHC393173 PQN393173:PQY393173 QAJ393173:QAU393173 QKF393173:QKQ393173 QUB393173:QUM393173 RDX393173:REI393173 RNT393173:ROE393173 RXP393173:RYA393173 SHL393173:SHW393173 SRH393173:SRS393173 TBD393173:TBO393173 TKZ393173:TLK393173 TUV393173:TVG393173 UER393173:UFC393173 UON393173:UOY393173 UYJ393173:UYU393173 VIF393173:VIQ393173 VSB393173:VSM393173 WBX393173:WCI393173 WLT393173:WME393173 WVP393173:WWA393173 H458709:S458709 JD458709:JO458709 SZ458709:TK458709 ACV458709:ADG458709 AMR458709:ANC458709 AWN458709:AWY458709 BGJ458709:BGU458709 BQF458709:BQQ458709 CAB458709:CAM458709 CJX458709:CKI458709 CTT458709:CUE458709 DDP458709:DEA458709 DNL458709:DNW458709 DXH458709:DXS458709 EHD458709:EHO458709 EQZ458709:ERK458709 FAV458709:FBG458709 FKR458709:FLC458709 FUN458709:FUY458709 GEJ458709:GEU458709 GOF458709:GOQ458709 GYB458709:GYM458709 HHX458709:HII458709 HRT458709:HSE458709 IBP458709:ICA458709 ILL458709:ILW458709 IVH458709:IVS458709 JFD458709:JFO458709 JOZ458709:JPK458709 JYV458709:JZG458709 KIR458709:KJC458709 KSN458709:KSY458709 LCJ458709:LCU458709 LMF458709:LMQ458709 LWB458709:LWM458709 MFX458709:MGI458709 MPT458709:MQE458709 MZP458709:NAA458709 NJL458709:NJW458709 NTH458709:NTS458709 ODD458709:ODO458709 OMZ458709:ONK458709 OWV458709:OXG458709 PGR458709:PHC458709 PQN458709:PQY458709 QAJ458709:QAU458709 QKF458709:QKQ458709 QUB458709:QUM458709 RDX458709:REI458709 RNT458709:ROE458709 RXP458709:RYA458709 SHL458709:SHW458709 SRH458709:SRS458709 TBD458709:TBO458709 TKZ458709:TLK458709 TUV458709:TVG458709 UER458709:UFC458709 UON458709:UOY458709 UYJ458709:UYU458709 VIF458709:VIQ458709 VSB458709:VSM458709 WBX458709:WCI458709 WLT458709:WME458709 WVP458709:WWA458709 H524245:S524245 JD524245:JO524245 SZ524245:TK524245 ACV524245:ADG524245 AMR524245:ANC524245 AWN524245:AWY524245 BGJ524245:BGU524245 BQF524245:BQQ524245 CAB524245:CAM524245 CJX524245:CKI524245 CTT524245:CUE524245 DDP524245:DEA524245 DNL524245:DNW524245 DXH524245:DXS524245 EHD524245:EHO524245 EQZ524245:ERK524245 FAV524245:FBG524245 FKR524245:FLC524245 FUN524245:FUY524245 GEJ524245:GEU524245 GOF524245:GOQ524245 GYB524245:GYM524245 HHX524245:HII524245 HRT524245:HSE524245 IBP524245:ICA524245 ILL524245:ILW524245 IVH524245:IVS524245 JFD524245:JFO524245 JOZ524245:JPK524245 JYV524245:JZG524245 KIR524245:KJC524245 KSN524245:KSY524245 LCJ524245:LCU524245 LMF524245:LMQ524245 LWB524245:LWM524245 MFX524245:MGI524245 MPT524245:MQE524245 MZP524245:NAA524245 NJL524245:NJW524245 NTH524245:NTS524245 ODD524245:ODO524245 OMZ524245:ONK524245 OWV524245:OXG524245 PGR524245:PHC524245 PQN524245:PQY524245 QAJ524245:QAU524245 QKF524245:QKQ524245 QUB524245:QUM524245 RDX524245:REI524245 RNT524245:ROE524245 RXP524245:RYA524245 SHL524245:SHW524245 SRH524245:SRS524245 TBD524245:TBO524245 TKZ524245:TLK524245 TUV524245:TVG524245 UER524245:UFC524245 UON524245:UOY524245 UYJ524245:UYU524245 VIF524245:VIQ524245 VSB524245:VSM524245 WBX524245:WCI524245 WLT524245:WME524245 WVP524245:WWA524245 H589781:S589781 JD589781:JO589781 SZ589781:TK589781 ACV589781:ADG589781 AMR589781:ANC589781 AWN589781:AWY589781 BGJ589781:BGU589781 BQF589781:BQQ589781 CAB589781:CAM589781 CJX589781:CKI589781 CTT589781:CUE589781 DDP589781:DEA589781 DNL589781:DNW589781 DXH589781:DXS589781 EHD589781:EHO589781 EQZ589781:ERK589781 FAV589781:FBG589781 FKR589781:FLC589781 FUN589781:FUY589781 GEJ589781:GEU589781 GOF589781:GOQ589781 GYB589781:GYM589781 HHX589781:HII589781 HRT589781:HSE589781 IBP589781:ICA589781 ILL589781:ILW589781 IVH589781:IVS589781 JFD589781:JFO589781 JOZ589781:JPK589781 JYV589781:JZG589781 KIR589781:KJC589781 KSN589781:KSY589781 LCJ589781:LCU589781 LMF589781:LMQ589781 LWB589781:LWM589781 MFX589781:MGI589781 MPT589781:MQE589781 MZP589781:NAA589781 NJL589781:NJW589781 NTH589781:NTS589781 ODD589781:ODO589781 OMZ589781:ONK589781 OWV589781:OXG589781 PGR589781:PHC589781 PQN589781:PQY589781 QAJ589781:QAU589781 QKF589781:QKQ589781 QUB589781:QUM589781 RDX589781:REI589781 RNT589781:ROE589781 RXP589781:RYA589781 SHL589781:SHW589781 SRH589781:SRS589781 TBD589781:TBO589781 TKZ589781:TLK589781 TUV589781:TVG589781 UER589781:UFC589781 UON589781:UOY589781 UYJ589781:UYU589781 VIF589781:VIQ589781 VSB589781:VSM589781 WBX589781:WCI589781 WLT589781:WME589781 WVP589781:WWA589781 H655317:S655317 JD655317:JO655317 SZ655317:TK655317 ACV655317:ADG655317 AMR655317:ANC655317 AWN655317:AWY655317 BGJ655317:BGU655317 BQF655317:BQQ655317 CAB655317:CAM655317 CJX655317:CKI655317 CTT655317:CUE655317 DDP655317:DEA655317 DNL655317:DNW655317 DXH655317:DXS655317 EHD655317:EHO655317 EQZ655317:ERK655317 FAV655317:FBG655317 FKR655317:FLC655317 FUN655317:FUY655317 GEJ655317:GEU655317 GOF655317:GOQ655317 GYB655317:GYM655317 HHX655317:HII655317 HRT655317:HSE655317 IBP655317:ICA655317 ILL655317:ILW655317 IVH655317:IVS655317 JFD655317:JFO655317 JOZ655317:JPK655317 JYV655317:JZG655317 KIR655317:KJC655317 KSN655317:KSY655317 LCJ655317:LCU655317 LMF655317:LMQ655317 LWB655317:LWM655317 MFX655317:MGI655317 MPT655317:MQE655317 MZP655317:NAA655317 NJL655317:NJW655317 NTH655317:NTS655317 ODD655317:ODO655317 OMZ655317:ONK655317 OWV655317:OXG655317 PGR655317:PHC655317 PQN655317:PQY655317 QAJ655317:QAU655317 QKF655317:QKQ655317 QUB655317:QUM655317 RDX655317:REI655317 RNT655317:ROE655317 RXP655317:RYA655317 SHL655317:SHW655317 SRH655317:SRS655317 TBD655317:TBO655317 TKZ655317:TLK655317 TUV655317:TVG655317 UER655317:UFC655317 UON655317:UOY655317 UYJ655317:UYU655317 VIF655317:VIQ655317 VSB655317:VSM655317 WBX655317:WCI655317 WLT655317:WME655317 WVP655317:WWA655317 H720853:S720853 JD720853:JO720853 SZ720853:TK720853 ACV720853:ADG720853 AMR720853:ANC720853 AWN720853:AWY720853 BGJ720853:BGU720853 BQF720853:BQQ720853 CAB720853:CAM720853 CJX720853:CKI720853 CTT720853:CUE720853 DDP720853:DEA720853 DNL720853:DNW720853 DXH720853:DXS720853 EHD720853:EHO720853 EQZ720853:ERK720853 FAV720853:FBG720853 FKR720853:FLC720853 FUN720853:FUY720853 GEJ720853:GEU720853 GOF720853:GOQ720853 GYB720853:GYM720853 HHX720853:HII720853 HRT720853:HSE720853 IBP720853:ICA720853 ILL720853:ILW720853 IVH720853:IVS720853 JFD720853:JFO720853 JOZ720853:JPK720853 JYV720853:JZG720853 KIR720853:KJC720853 KSN720853:KSY720853 LCJ720853:LCU720853 LMF720853:LMQ720853 LWB720853:LWM720853 MFX720853:MGI720853 MPT720853:MQE720853 MZP720853:NAA720853 NJL720853:NJW720853 NTH720853:NTS720853 ODD720853:ODO720853 OMZ720853:ONK720853 OWV720853:OXG720853 PGR720853:PHC720853 PQN720853:PQY720853 QAJ720853:QAU720853 QKF720853:QKQ720853 QUB720853:QUM720853 RDX720853:REI720853 RNT720853:ROE720853 RXP720853:RYA720853 SHL720853:SHW720853 SRH720853:SRS720853 TBD720853:TBO720853 TKZ720853:TLK720853 TUV720853:TVG720853 UER720853:UFC720853 UON720853:UOY720853 UYJ720853:UYU720853 VIF720853:VIQ720853 VSB720853:VSM720853 WBX720853:WCI720853 WLT720853:WME720853 WVP720853:WWA720853 H786389:S786389 JD786389:JO786389 SZ786389:TK786389 ACV786389:ADG786389 AMR786389:ANC786389 AWN786389:AWY786389 BGJ786389:BGU786389 BQF786389:BQQ786389 CAB786389:CAM786389 CJX786389:CKI786389 CTT786389:CUE786389 DDP786389:DEA786389 DNL786389:DNW786389 DXH786389:DXS786389 EHD786389:EHO786389 EQZ786389:ERK786389 FAV786389:FBG786389 FKR786389:FLC786389 FUN786389:FUY786389 GEJ786389:GEU786389 GOF786389:GOQ786389 GYB786389:GYM786389 HHX786389:HII786389 HRT786389:HSE786389 IBP786389:ICA786389 ILL786389:ILW786389 IVH786389:IVS786389 JFD786389:JFO786389 JOZ786389:JPK786389 JYV786389:JZG786389 KIR786389:KJC786389 KSN786389:KSY786389 LCJ786389:LCU786389 LMF786389:LMQ786389 LWB786389:LWM786389 MFX786389:MGI786389 MPT786389:MQE786389 MZP786389:NAA786389 NJL786389:NJW786389 NTH786389:NTS786389 ODD786389:ODO786389 OMZ786389:ONK786389 OWV786389:OXG786389 PGR786389:PHC786389 PQN786389:PQY786389 QAJ786389:QAU786389 QKF786389:QKQ786389 QUB786389:QUM786389 RDX786389:REI786389 RNT786389:ROE786389 RXP786389:RYA786389 SHL786389:SHW786389 SRH786389:SRS786389 TBD786389:TBO786389 TKZ786389:TLK786389 TUV786389:TVG786389 UER786389:UFC786389 UON786389:UOY786389 UYJ786389:UYU786389 VIF786389:VIQ786389 VSB786389:VSM786389 WBX786389:WCI786389 WLT786389:WME786389 WVP786389:WWA786389 H851925:S851925 JD851925:JO851925 SZ851925:TK851925 ACV851925:ADG851925 AMR851925:ANC851925 AWN851925:AWY851925 BGJ851925:BGU851925 BQF851925:BQQ851925 CAB851925:CAM851925 CJX851925:CKI851925 CTT851925:CUE851925 DDP851925:DEA851925 DNL851925:DNW851925 DXH851925:DXS851925 EHD851925:EHO851925 EQZ851925:ERK851925 FAV851925:FBG851925 FKR851925:FLC851925 FUN851925:FUY851925 GEJ851925:GEU851925 GOF851925:GOQ851925 GYB851925:GYM851925 HHX851925:HII851925 HRT851925:HSE851925 IBP851925:ICA851925 ILL851925:ILW851925 IVH851925:IVS851925 JFD851925:JFO851925 JOZ851925:JPK851925 JYV851925:JZG851925 KIR851925:KJC851925 KSN851925:KSY851925 LCJ851925:LCU851925 LMF851925:LMQ851925 LWB851925:LWM851925 MFX851925:MGI851925 MPT851925:MQE851925 MZP851925:NAA851925 NJL851925:NJW851925 NTH851925:NTS851925 ODD851925:ODO851925 OMZ851925:ONK851925 OWV851925:OXG851925 PGR851925:PHC851925 PQN851925:PQY851925 QAJ851925:QAU851925 QKF851925:QKQ851925 QUB851925:QUM851925 RDX851925:REI851925 RNT851925:ROE851925 RXP851925:RYA851925 SHL851925:SHW851925 SRH851925:SRS851925 TBD851925:TBO851925 TKZ851925:TLK851925 TUV851925:TVG851925 UER851925:UFC851925 UON851925:UOY851925 UYJ851925:UYU851925 VIF851925:VIQ851925 VSB851925:VSM851925 WBX851925:WCI851925 WLT851925:WME851925 WVP851925:WWA851925 H917461:S917461 JD917461:JO917461 SZ917461:TK917461 ACV917461:ADG917461 AMR917461:ANC917461 AWN917461:AWY917461 BGJ917461:BGU917461 BQF917461:BQQ917461 CAB917461:CAM917461 CJX917461:CKI917461 CTT917461:CUE917461 DDP917461:DEA917461 DNL917461:DNW917461 DXH917461:DXS917461 EHD917461:EHO917461 EQZ917461:ERK917461 FAV917461:FBG917461 FKR917461:FLC917461 FUN917461:FUY917461 GEJ917461:GEU917461 GOF917461:GOQ917461 GYB917461:GYM917461 HHX917461:HII917461 HRT917461:HSE917461 IBP917461:ICA917461 ILL917461:ILW917461 IVH917461:IVS917461 JFD917461:JFO917461 JOZ917461:JPK917461 JYV917461:JZG917461 KIR917461:KJC917461 KSN917461:KSY917461 LCJ917461:LCU917461 LMF917461:LMQ917461 LWB917461:LWM917461 MFX917461:MGI917461 MPT917461:MQE917461 MZP917461:NAA917461 NJL917461:NJW917461 NTH917461:NTS917461 ODD917461:ODO917461 OMZ917461:ONK917461 OWV917461:OXG917461 PGR917461:PHC917461 PQN917461:PQY917461 QAJ917461:QAU917461 QKF917461:QKQ917461 QUB917461:QUM917461 RDX917461:REI917461 RNT917461:ROE917461 RXP917461:RYA917461 SHL917461:SHW917461 SRH917461:SRS917461 TBD917461:TBO917461 TKZ917461:TLK917461 TUV917461:TVG917461 UER917461:UFC917461 UON917461:UOY917461 UYJ917461:UYU917461 VIF917461:VIQ917461 VSB917461:VSM917461 WBX917461:WCI917461 WLT917461:WME917461 WVP917461:WWA917461 H982997:S982997 JD982997:JO982997 SZ982997:TK982997 ACV982997:ADG982997 AMR982997:ANC982997 AWN982997:AWY982997 BGJ982997:BGU982997 BQF982997:BQQ982997 CAB982997:CAM982997 CJX982997:CKI982997 CTT982997:CUE982997 DDP982997:DEA982997 DNL982997:DNW982997 DXH982997:DXS982997 EHD982997:EHO982997 EQZ982997:ERK982997 FAV982997:FBG982997 FKR982997:FLC982997 FUN982997:FUY982997 GEJ982997:GEU982997 GOF982997:GOQ982997 GYB982997:GYM982997 HHX982997:HII982997 HRT982997:HSE982997 IBP982997:ICA982997 ILL982997:ILW982997 IVH982997:IVS982997 JFD982997:JFO982997 JOZ982997:JPK982997 JYV982997:JZG982997 KIR982997:KJC982997 KSN982997:KSY982997 LCJ982997:LCU982997 LMF982997:LMQ982997 LWB982997:LWM982997 MFX982997:MGI982997 MPT982997:MQE982997 MZP982997:NAA982997 NJL982997:NJW982997 NTH982997:NTS982997 ODD982997:ODO982997 OMZ982997:ONK982997 OWV982997:OXG982997 PGR982997:PHC982997 PQN982997:PQY982997 QAJ982997:QAU982997 QKF982997:QKQ982997 QUB982997:QUM982997 RDX982997:REI982997 RNT982997:ROE982997 RXP982997:RYA982997 SHL982997:SHW982997 SRH982997:SRS982997 TBD982997:TBO982997 TKZ982997:TLK982997 TUV982997:TVG982997 UER982997:UFC982997 UON982997:UOY982997 UYJ982997:UYU982997 VIF982997:VIQ982997 VSB982997:VSM982997 WBX982997:WCI982997 WLT982997:WME982997"/>
  </dataValidations>
  <printOptions horizontalCentered="1"/>
  <pageMargins left="0.11811023622047245" right="0.11811023622047245" top="0.54" bottom="0.19685039370078741" header="0.92" footer="0.51181102362204722"/>
  <pageSetup paperSize="9"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Y47"/>
  <sheetViews>
    <sheetView view="pageBreakPreview" zoomScale="82" zoomScaleNormal="100" zoomScaleSheetLayoutView="82" workbookViewId="0">
      <selection activeCell="AO42" sqref="AO42"/>
    </sheetView>
  </sheetViews>
  <sheetFormatPr defaultColWidth="2.6328125" defaultRowHeight="20.149999999999999" customHeight="1" x14ac:dyDescent="0.2"/>
  <cols>
    <col min="1" max="2" width="2.6328125" style="56"/>
    <col min="3" max="4" width="4.6328125" style="56" customWidth="1"/>
    <col min="5" max="9" width="2.90625" style="56" customWidth="1"/>
    <col min="10" max="35" width="2.6328125" style="56" customWidth="1"/>
    <col min="36" max="36" width="9.36328125" style="56" customWidth="1"/>
    <col min="37" max="37" width="4.453125" style="56" customWidth="1"/>
    <col min="38" max="38" width="1.26953125" style="56" customWidth="1"/>
    <col min="39" max="258" width="2.6328125" style="56"/>
    <col min="259" max="291" width="2.6328125" style="56" customWidth="1"/>
    <col min="292" max="292" width="4.08984375" style="56" customWidth="1"/>
    <col min="293" max="294" width="2.90625" style="56" customWidth="1"/>
    <col min="295" max="514" width="2.6328125" style="56"/>
    <col min="515" max="547" width="2.6328125" style="56" customWidth="1"/>
    <col min="548" max="548" width="4.08984375" style="56" customWidth="1"/>
    <col min="549" max="550" width="2.90625" style="56" customWidth="1"/>
    <col min="551" max="770" width="2.6328125" style="56"/>
    <col min="771" max="803" width="2.6328125" style="56" customWidth="1"/>
    <col min="804" max="804" width="4.08984375" style="56" customWidth="1"/>
    <col min="805" max="806" width="2.90625" style="56" customWidth="1"/>
    <col min="807" max="1026" width="2.6328125" style="56"/>
    <col min="1027" max="1059" width="2.6328125" style="56" customWidth="1"/>
    <col min="1060" max="1060" width="4.08984375" style="56" customWidth="1"/>
    <col min="1061" max="1062" width="2.90625" style="56" customWidth="1"/>
    <col min="1063" max="1282" width="2.6328125" style="56"/>
    <col min="1283" max="1315" width="2.6328125" style="56" customWidth="1"/>
    <col min="1316" max="1316" width="4.08984375" style="56" customWidth="1"/>
    <col min="1317" max="1318" width="2.90625" style="56" customWidth="1"/>
    <col min="1319" max="1538" width="2.6328125" style="56"/>
    <col min="1539" max="1571" width="2.6328125" style="56" customWidth="1"/>
    <col min="1572" max="1572" width="4.08984375" style="56" customWidth="1"/>
    <col min="1573" max="1574" width="2.90625" style="56" customWidth="1"/>
    <col min="1575" max="1794" width="2.6328125" style="56"/>
    <col min="1795" max="1827" width="2.6328125" style="56" customWidth="1"/>
    <col min="1828" max="1828" width="4.08984375" style="56" customWidth="1"/>
    <col min="1829" max="1830" width="2.90625" style="56" customWidth="1"/>
    <col min="1831" max="2050" width="2.6328125" style="56"/>
    <col min="2051" max="2083" width="2.6328125" style="56" customWidth="1"/>
    <col min="2084" max="2084" width="4.08984375" style="56" customWidth="1"/>
    <col min="2085" max="2086" width="2.90625" style="56" customWidth="1"/>
    <col min="2087" max="2306" width="2.6328125" style="56"/>
    <col min="2307" max="2339" width="2.6328125" style="56" customWidth="1"/>
    <col min="2340" max="2340" width="4.08984375" style="56" customWidth="1"/>
    <col min="2341" max="2342" width="2.90625" style="56" customWidth="1"/>
    <col min="2343" max="2562" width="2.6328125" style="56"/>
    <col min="2563" max="2595" width="2.6328125" style="56" customWidth="1"/>
    <col min="2596" max="2596" width="4.08984375" style="56" customWidth="1"/>
    <col min="2597" max="2598" width="2.90625" style="56" customWidth="1"/>
    <col min="2599" max="2818" width="2.6328125" style="56"/>
    <col min="2819" max="2851" width="2.6328125" style="56" customWidth="1"/>
    <col min="2852" max="2852" width="4.08984375" style="56" customWidth="1"/>
    <col min="2853" max="2854" width="2.90625" style="56" customWidth="1"/>
    <col min="2855" max="3074" width="2.6328125" style="56"/>
    <col min="3075" max="3107" width="2.6328125" style="56" customWidth="1"/>
    <col min="3108" max="3108" width="4.08984375" style="56" customWidth="1"/>
    <col min="3109" max="3110" width="2.90625" style="56" customWidth="1"/>
    <col min="3111" max="3330" width="2.6328125" style="56"/>
    <col min="3331" max="3363" width="2.6328125" style="56" customWidth="1"/>
    <col min="3364" max="3364" width="4.08984375" style="56" customWidth="1"/>
    <col min="3365" max="3366" width="2.90625" style="56" customWidth="1"/>
    <col min="3367" max="3586" width="2.6328125" style="56"/>
    <col min="3587" max="3619" width="2.6328125" style="56" customWidth="1"/>
    <col min="3620" max="3620" width="4.08984375" style="56" customWidth="1"/>
    <col min="3621" max="3622" width="2.90625" style="56" customWidth="1"/>
    <col min="3623" max="3842" width="2.6328125" style="56"/>
    <col min="3843" max="3875" width="2.6328125" style="56" customWidth="1"/>
    <col min="3876" max="3876" width="4.08984375" style="56" customWidth="1"/>
    <col min="3877" max="3878" width="2.90625" style="56" customWidth="1"/>
    <col min="3879" max="4098" width="2.6328125" style="56"/>
    <col min="4099" max="4131" width="2.6328125" style="56" customWidth="1"/>
    <col min="4132" max="4132" width="4.08984375" style="56" customWidth="1"/>
    <col min="4133" max="4134" width="2.90625" style="56" customWidth="1"/>
    <col min="4135" max="4354" width="2.6328125" style="56"/>
    <col min="4355" max="4387" width="2.6328125" style="56" customWidth="1"/>
    <col min="4388" max="4388" width="4.08984375" style="56" customWidth="1"/>
    <col min="4389" max="4390" width="2.90625" style="56" customWidth="1"/>
    <col min="4391" max="4610" width="2.6328125" style="56"/>
    <col min="4611" max="4643" width="2.6328125" style="56" customWidth="1"/>
    <col min="4644" max="4644" width="4.08984375" style="56" customWidth="1"/>
    <col min="4645" max="4646" width="2.90625" style="56" customWidth="1"/>
    <col min="4647" max="4866" width="2.6328125" style="56"/>
    <col min="4867" max="4899" width="2.6328125" style="56" customWidth="1"/>
    <col min="4900" max="4900" width="4.08984375" style="56" customWidth="1"/>
    <col min="4901" max="4902" width="2.90625" style="56" customWidth="1"/>
    <col min="4903" max="5122" width="2.6328125" style="56"/>
    <col min="5123" max="5155" width="2.6328125" style="56" customWidth="1"/>
    <col min="5156" max="5156" width="4.08984375" style="56" customWidth="1"/>
    <col min="5157" max="5158" width="2.90625" style="56" customWidth="1"/>
    <col min="5159" max="5378" width="2.6328125" style="56"/>
    <col min="5379" max="5411" width="2.6328125" style="56" customWidth="1"/>
    <col min="5412" max="5412" width="4.08984375" style="56" customWidth="1"/>
    <col min="5413" max="5414" width="2.90625" style="56" customWidth="1"/>
    <col min="5415" max="5634" width="2.6328125" style="56"/>
    <col min="5635" max="5667" width="2.6328125" style="56" customWidth="1"/>
    <col min="5668" max="5668" width="4.08984375" style="56" customWidth="1"/>
    <col min="5669" max="5670" width="2.90625" style="56" customWidth="1"/>
    <col min="5671" max="5890" width="2.6328125" style="56"/>
    <col min="5891" max="5923" width="2.6328125" style="56" customWidth="1"/>
    <col min="5924" max="5924" width="4.08984375" style="56" customWidth="1"/>
    <col min="5925" max="5926" width="2.90625" style="56" customWidth="1"/>
    <col min="5927" max="6146" width="2.6328125" style="56"/>
    <col min="6147" max="6179" width="2.6328125" style="56" customWidth="1"/>
    <col min="6180" max="6180" width="4.08984375" style="56" customWidth="1"/>
    <col min="6181" max="6182" width="2.90625" style="56" customWidth="1"/>
    <col min="6183" max="6402" width="2.6328125" style="56"/>
    <col min="6403" max="6435" width="2.6328125" style="56" customWidth="1"/>
    <col min="6436" max="6436" width="4.08984375" style="56" customWidth="1"/>
    <col min="6437" max="6438" width="2.90625" style="56" customWidth="1"/>
    <col min="6439" max="6658" width="2.6328125" style="56"/>
    <col min="6659" max="6691" width="2.6328125" style="56" customWidth="1"/>
    <col min="6692" max="6692" width="4.08984375" style="56" customWidth="1"/>
    <col min="6693" max="6694" width="2.90625" style="56" customWidth="1"/>
    <col min="6695" max="6914" width="2.6328125" style="56"/>
    <col min="6915" max="6947" width="2.6328125" style="56" customWidth="1"/>
    <col min="6948" max="6948" width="4.08984375" style="56" customWidth="1"/>
    <col min="6949" max="6950" width="2.90625" style="56" customWidth="1"/>
    <col min="6951" max="7170" width="2.6328125" style="56"/>
    <col min="7171" max="7203" width="2.6328125" style="56" customWidth="1"/>
    <col min="7204" max="7204" width="4.08984375" style="56" customWidth="1"/>
    <col min="7205" max="7206" width="2.90625" style="56" customWidth="1"/>
    <col min="7207" max="7426" width="2.6328125" style="56"/>
    <col min="7427" max="7459" width="2.6328125" style="56" customWidth="1"/>
    <col min="7460" max="7460" width="4.08984375" style="56" customWidth="1"/>
    <col min="7461" max="7462" width="2.90625" style="56" customWidth="1"/>
    <col min="7463" max="7682" width="2.6328125" style="56"/>
    <col min="7683" max="7715" width="2.6328125" style="56" customWidth="1"/>
    <col min="7716" max="7716" width="4.08984375" style="56" customWidth="1"/>
    <col min="7717" max="7718" width="2.90625" style="56" customWidth="1"/>
    <col min="7719" max="7938" width="2.6328125" style="56"/>
    <col min="7939" max="7971" width="2.6328125" style="56" customWidth="1"/>
    <col min="7972" max="7972" width="4.08984375" style="56" customWidth="1"/>
    <col min="7973" max="7974" width="2.90625" style="56" customWidth="1"/>
    <col min="7975" max="8194" width="2.6328125" style="56"/>
    <col min="8195" max="8227" width="2.6328125" style="56" customWidth="1"/>
    <col min="8228" max="8228" width="4.08984375" style="56" customWidth="1"/>
    <col min="8229" max="8230" width="2.90625" style="56" customWidth="1"/>
    <col min="8231" max="8450" width="2.6328125" style="56"/>
    <col min="8451" max="8483" width="2.6328125" style="56" customWidth="1"/>
    <col min="8484" max="8484" width="4.08984375" style="56" customWidth="1"/>
    <col min="8485" max="8486" width="2.90625" style="56" customWidth="1"/>
    <col min="8487" max="8706" width="2.6328125" style="56"/>
    <col min="8707" max="8739" width="2.6328125" style="56" customWidth="1"/>
    <col min="8740" max="8740" width="4.08984375" style="56" customWidth="1"/>
    <col min="8741" max="8742" width="2.90625" style="56" customWidth="1"/>
    <col min="8743" max="8962" width="2.6328125" style="56"/>
    <col min="8963" max="8995" width="2.6328125" style="56" customWidth="1"/>
    <col min="8996" max="8996" width="4.08984375" style="56" customWidth="1"/>
    <col min="8997" max="8998" width="2.90625" style="56" customWidth="1"/>
    <col min="8999" max="9218" width="2.6328125" style="56"/>
    <col min="9219" max="9251" width="2.6328125" style="56" customWidth="1"/>
    <col min="9252" max="9252" width="4.08984375" style="56" customWidth="1"/>
    <col min="9253" max="9254" width="2.90625" style="56" customWidth="1"/>
    <col min="9255" max="9474" width="2.6328125" style="56"/>
    <col min="9475" max="9507" width="2.6328125" style="56" customWidth="1"/>
    <col min="9508" max="9508" width="4.08984375" style="56" customWidth="1"/>
    <col min="9509" max="9510" width="2.90625" style="56" customWidth="1"/>
    <col min="9511" max="9730" width="2.6328125" style="56"/>
    <col min="9731" max="9763" width="2.6328125" style="56" customWidth="1"/>
    <col min="9764" max="9764" width="4.08984375" style="56" customWidth="1"/>
    <col min="9765" max="9766" width="2.90625" style="56" customWidth="1"/>
    <col min="9767" max="9986" width="2.6328125" style="56"/>
    <col min="9987" max="10019" width="2.6328125" style="56" customWidth="1"/>
    <col min="10020" max="10020" width="4.08984375" style="56" customWidth="1"/>
    <col min="10021" max="10022" width="2.90625" style="56" customWidth="1"/>
    <col min="10023" max="10242" width="2.6328125" style="56"/>
    <col min="10243" max="10275" width="2.6328125" style="56" customWidth="1"/>
    <col min="10276" max="10276" width="4.08984375" style="56" customWidth="1"/>
    <col min="10277" max="10278" width="2.90625" style="56" customWidth="1"/>
    <col min="10279" max="10498" width="2.6328125" style="56"/>
    <col min="10499" max="10531" width="2.6328125" style="56" customWidth="1"/>
    <col min="10532" max="10532" width="4.08984375" style="56" customWidth="1"/>
    <col min="10533" max="10534" width="2.90625" style="56" customWidth="1"/>
    <col min="10535" max="10754" width="2.6328125" style="56"/>
    <col min="10755" max="10787" width="2.6328125" style="56" customWidth="1"/>
    <col min="10788" max="10788" width="4.08984375" style="56" customWidth="1"/>
    <col min="10789" max="10790" width="2.90625" style="56" customWidth="1"/>
    <col min="10791" max="11010" width="2.6328125" style="56"/>
    <col min="11011" max="11043" width="2.6328125" style="56" customWidth="1"/>
    <col min="11044" max="11044" width="4.08984375" style="56" customWidth="1"/>
    <col min="11045" max="11046" width="2.90625" style="56" customWidth="1"/>
    <col min="11047" max="11266" width="2.6328125" style="56"/>
    <col min="11267" max="11299" width="2.6328125" style="56" customWidth="1"/>
    <col min="11300" max="11300" width="4.08984375" style="56" customWidth="1"/>
    <col min="11301" max="11302" width="2.90625" style="56" customWidth="1"/>
    <col min="11303" max="11522" width="2.6328125" style="56"/>
    <col min="11523" max="11555" width="2.6328125" style="56" customWidth="1"/>
    <col min="11556" max="11556" width="4.08984375" style="56" customWidth="1"/>
    <col min="11557" max="11558" width="2.90625" style="56" customWidth="1"/>
    <col min="11559" max="11778" width="2.6328125" style="56"/>
    <col min="11779" max="11811" width="2.6328125" style="56" customWidth="1"/>
    <col min="11812" max="11812" width="4.08984375" style="56" customWidth="1"/>
    <col min="11813" max="11814" width="2.90625" style="56" customWidth="1"/>
    <col min="11815" max="12034" width="2.6328125" style="56"/>
    <col min="12035" max="12067" width="2.6328125" style="56" customWidth="1"/>
    <col min="12068" max="12068" width="4.08984375" style="56" customWidth="1"/>
    <col min="12069" max="12070" width="2.90625" style="56" customWidth="1"/>
    <col min="12071" max="12290" width="2.6328125" style="56"/>
    <col min="12291" max="12323" width="2.6328125" style="56" customWidth="1"/>
    <col min="12324" max="12324" width="4.08984375" style="56" customWidth="1"/>
    <col min="12325" max="12326" width="2.90625" style="56" customWidth="1"/>
    <col min="12327" max="12546" width="2.6328125" style="56"/>
    <col min="12547" max="12579" width="2.6328125" style="56" customWidth="1"/>
    <col min="12580" max="12580" width="4.08984375" style="56" customWidth="1"/>
    <col min="12581" max="12582" width="2.90625" style="56" customWidth="1"/>
    <col min="12583" max="12802" width="2.6328125" style="56"/>
    <col min="12803" max="12835" width="2.6328125" style="56" customWidth="1"/>
    <col min="12836" max="12836" width="4.08984375" style="56" customWidth="1"/>
    <col min="12837" max="12838" width="2.90625" style="56" customWidth="1"/>
    <col min="12839" max="13058" width="2.6328125" style="56"/>
    <col min="13059" max="13091" width="2.6328125" style="56" customWidth="1"/>
    <col min="13092" max="13092" width="4.08984375" style="56" customWidth="1"/>
    <col min="13093" max="13094" width="2.90625" style="56" customWidth="1"/>
    <col min="13095" max="13314" width="2.6328125" style="56"/>
    <col min="13315" max="13347" width="2.6328125" style="56" customWidth="1"/>
    <col min="13348" max="13348" width="4.08984375" style="56" customWidth="1"/>
    <col min="13349" max="13350" width="2.90625" style="56" customWidth="1"/>
    <col min="13351" max="13570" width="2.6328125" style="56"/>
    <col min="13571" max="13603" width="2.6328125" style="56" customWidth="1"/>
    <col min="13604" max="13604" width="4.08984375" style="56" customWidth="1"/>
    <col min="13605" max="13606" width="2.90625" style="56" customWidth="1"/>
    <col min="13607" max="13826" width="2.6328125" style="56"/>
    <col min="13827" max="13859" width="2.6328125" style="56" customWidth="1"/>
    <col min="13860" max="13860" width="4.08984375" style="56" customWidth="1"/>
    <col min="13861" max="13862" width="2.90625" style="56" customWidth="1"/>
    <col min="13863" max="14082" width="2.6328125" style="56"/>
    <col min="14083" max="14115" width="2.6328125" style="56" customWidth="1"/>
    <col min="14116" max="14116" width="4.08984375" style="56" customWidth="1"/>
    <col min="14117" max="14118" width="2.90625" style="56" customWidth="1"/>
    <col min="14119" max="14338" width="2.6328125" style="56"/>
    <col min="14339" max="14371" width="2.6328125" style="56" customWidth="1"/>
    <col min="14372" max="14372" width="4.08984375" style="56" customWidth="1"/>
    <col min="14373" max="14374" width="2.90625" style="56" customWidth="1"/>
    <col min="14375" max="14594" width="2.6328125" style="56"/>
    <col min="14595" max="14627" width="2.6328125" style="56" customWidth="1"/>
    <col min="14628" max="14628" width="4.08984375" style="56" customWidth="1"/>
    <col min="14629" max="14630" width="2.90625" style="56" customWidth="1"/>
    <col min="14631" max="14850" width="2.6328125" style="56"/>
    <col min="14851" max="14883" width="2.6328125" style="56" customWidth="1"/>
    <col min="14884" max="14884" width="4.08984375" style="56" customWidth="1"/>
    <col min="14885" max="14886" width="2.90625" style="56" customWidth="1"/>
    <col min="14887" max="15106" width="2.6328125" style="56"/>
    <col min="15107" max="15139" width="2.6328125" style="56" customWidth="1"/>
    <col min="15140" max="15140" width="4.08984375" style="56" customWidth="1"/>
    <col min="15141" max="15142" width="2.90625" style="56" customWidth="1"/>
    <col min="15143" max="15362" width="2.6328125" style="56"/>
    <col min="15363" max="15395" width="2.6328125" style="56" customWidth="1"/>
    <col min="15396" max="15396" width="4.08984375" style="56" customWidth="1"/>
    <col min="15397" max="15398" width="2.90625" style="56" customWidth="1"/>
    <col min="15399" max="15618" width="2.6328125" style="56"/>
    <col min="15619" max="15651" width="2.6328125" style="56" customWidth="1"/>
    <col min="15652" max="15652" width="4.08984375" style="56" customWidth="1"/>
    <col min="15653" max="15654" width="2.90625" style="56" customWidth="1"/>
    <col min="15655" max="15874" width="2.6328125" style="56"/>
    <col min="15875" max="15907" width="2.6328125" style="56" customWidth="1"/>
    <col min="15908" max="15908" width="4.08984375" style="56" customWidth="1"/>
    <col min="15909" max="15910" width="2.90625" style="56" customWidth="1"/>
    <col min="15911" max="16130" width="2.6328125" style="56"/>
    <col min="16131" max="16163" width="2.6328125" style="56" customWidth="1"/>
    <col min="16164" max="16164" width="4.08984375" style="56" customWidth="1"/>
    <col min="16165" max="16166" width="2.90625" style="56" customWidth="1"/>
    <col min="16167" max="16384" width="2.6328125" style="56"/>
  </cols>
  <sheetData>
    <row r="1" spans="1:74" ht="17.25" customHeight="1" x14ac:dyDescent="0.2">
      <c r="A1" s="994" t="s">
        <v>420</v>
      </c>
      <c r="B1" s="994"/>
      <c r="C1" s="994"/>
      <c r="D1" s="994"/>
      <c r="E1" s="994"/>
      <c r="F1" s="994"/>
      <c r="G1" s="994"/>
      <c r="H1" s="57"/>
      <c r="I1" s="57"/>
      <c r="O1" s="58"/>
      <c r="P1" s="58"/>
      <c r="Y1" s="59"/>
      <c r="AA1" s="58"/>
      <c r="AB1" s="58"/>
      <c r="AM1" s="101"/>
      <c r="AN1" s="101"/>
      <c r="AO1" s="101"/>
      <c r="AP1" s="101"/>
      <c r="AQ1" s="101"/>
      <c r="AR1" s="101"/>
      <c r="AS1" s="101"/>
      <c r="AT1" s="101"/>
      <c r="AU1" s="101"/>
      <c r="AV1" s="101"/>
      <c r="AW1" s="101"/>
      <c r="AX1" s="101"/>
      <c r="AY1" s="283"/>
      <c r="AZ1" s="283"/>
      <c r="BA1" s="283"/>
      <c r="BB1" s="283"/>
      <c r="BC1" s="283"/>
      <c r="BD1" s="283"/>
      <c r="BE1" s="283"/>
      <c r="BF1" s="283"/>
      <c r="BG1" s="283"/>
      <c r="BH1" s="283"/>
      <c r="BI1" s="283"/>
      <c r="BJ1" s="283"/>
      <c r="BK1" s="59"/>
      <c r="BL1" s="59"/>
      <c r="BM1" s="59"/>
      <c r="BN1" s="59"/>
      <c r="BO1" s="59"/>
      <c r="BP1" s="59"/>
      <c r="BQ1" s="59"/>
      <c r="BR1" s="59"/>
      <c r="BS1" s="59"/>
      <c r="BT1" s="283"/>
      <c r="BU1" s="283"/>
      <c r="BV1" s="283"/>
    </row>
    <row r="2" spans="1:74" ht="18" customHeight="1" x14ac:dyDescent="0.2">
      <c r="Y2" s="59"/>
      <c r="Z2" s="59"/>
      <c r="AA2" s="59"/>
      <c r="AB2" s="59"/>
      <c r="AC2" s="59"/>
      <c r="AD2" s="59"/>
      <c r="AE2" s="59"/>
      <c r="AF2" s="59"/>
      <c r="AG2" s="59"/>
      <c r="AM2" s="101"/>
      <c r="AN2" s="101"/>
      <c r="AO2" s="101"/>
      <c r="AP2" s="101"/>
      <c r="AQ2" s="101"/>
      <c r="AR2" s="101"/>
      <c r="AS2" s="101"/>
      <c r="AT2" s="101"/>
      <c r="AU2" s="101"/>
      <c r="AV2" s="101"/>
      <c r="AW2" s="101"/>
      <c r="AX2" s="101"/>
      <c r="AY2" s="283"/>
      <c r="AZ2" s="283"/>
      <c r="BA2" s="283"/>
      <c r="BB2" s="283"/>
      <c r="BC2" s="283"/>
      <c r="BD2" s="283"/>
      <c r="BE2" s="283"/>
      <c r="BF2" s="283"/>
      <c r="BG2" s="283"/>
      <c r="BH2" s="283"/>
      <c r="BI2" s="283"/>
      <c r="BJ2" s="283"/>
      <c r="BK2" s="59"/>
      <c r="BL2" s="59"/>
      <c r="BM2" s="59"/>
      <c r="BN2" s="59"/>
      <c r="BO2" s="59"/>
      <c r="BP2" s="59"/>
      <c r="BQ2" s="59"/>
      <c r="BR2" s="59"/>
      <c r="BS2" s="59"/>
      <c r="BT2" s="283"/>
      <c r="BU2" s="283"/>
      <c r="BV2" s="283"/>
    </row>
    <row r="3" spans="1:74" ht="16.5" x14ac:dyDescent="0.2">
      <c r="C3" s="548" t="s">
        <v>421</v>
      </c>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288"/>
      <c r="AM3" s="101"/>
      <c r="AN3" s="101"/>
      <c r="AO3" s="101"/>
      <c r="AP3" s="101"/>
      <c r="AQ3" s="101"/>
      <c r="AR3" s="101"/>
      <c r="AS3" s="101"/>
      <c r="AT3" s="101"/>
      <c r="AU3" s="101"/>
      <c r="AV3" s="101"/>
      <c r="AW3" s="101"/>
      <c r="AX3" s="101"/>
      <c r="AY3" s="283"/>
      <c r="AZ3" s="283"/>
      <c r="BA3" s="283"/>
      <c r="BB3" s="283"/>
      <c r="BC3" s="283"/>
      <c r="BD3" s="283"/>
      <c r="BE3" s="283"/>
      <c r="BF3" s="283"/>
      <c r="BG3" s="283"/>
      <c r="BH3" s="283"/>
      <c r="BI3" s="283"/>
      <c r="BJ3" s="283"/>
      <c r="BK3" s="283"/>
      <c r="BL3" s="283"/>
      <c r="BM3" s="283"/>
      <c r="BN3" s="283"/>
      <c r="BO3" s="59"/>
      <c r="BP3" s="59"/>
      <c r="BQ3" s="59"/>
      <c r="BR3" s="59"/>
      <c r="BS3" s="59"/>
      <c r="BT3" s="59"/>
      <c r="BU3" s="59"/>
      <c r="BV3" s="59"/>
    </row>
    <row r="4" spans="1:74" ht="16.5" x14ac:dyDescent="0.2">
      <c r="C4" s="548" t="s">
        <v>422</v>
      </c>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288"/>
      <c r="AM4" s="101"/>
      <c r="AN4" s="101"/>
      <c r="AO4" s="101"/>
      <c r="AP4" s="101"/>
      <c r="AQ4" s="101"/>
      <c r="AR4" s="101"/>
      <c r="AS4" s="101"/>
      <c r="AT4" s="101"/>
      <c r="AU4" s="101"/>
      <c r="AV4" s="101"/>
      <c r="AW4" s="101"/>
      <c r="AX4" s="101"/>
      <c r="AY4" s="283"/>
      <c r="AZ4" s="283"/>
      <c r="BA4" s="283"/>
      <c r="BB4" s="283"/>
      <c r="BC4" s="283"/>
      <c r="BD4" s="283"/>
      <c r="BE4" s="283"/>
      <c r="BF4" s="283"/>
      <c r="BG4" s="283"/>
      <c r="BH4" s="283"/>
      <c r="BI4" s="283"/>
      <c r="BJ4" s="283"/>
      <c r="BK4" s="283"/>
      <c r="BL4" s="283"/>
      <c r="BM4" s="283"/>
      <c r="BN4" s="283"/>
      <c r="BO4" s="59"/>
      <c r="BP4" s="59"/>
      <c r="BQ4" s="59"/>
      <c r="BR4" s="59"/>
      <c r="BS4" s="59"/>
      <c r="BT4" s="59"/>
      <c r="BU4" s="59"/>
      <c r="BV4" s="59"/>
    </row>
    <row r="5" spans="1:74" ht="16.5" x14ac:dyDescent="0.2">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M5" s="101"/>
      <c r="AN5" s="101"/>
      <c r="AO5" s="101"/>
      <c r="AP5" s="101"/>
      <c r="AQ5" s="101"/>
      <c r="AR5" s="101"/>
      <c r="AS5" s="101"/>
      <c r="AT5" s="101"/>
      <c r="AU5" s="101"/>
      <c r="AV5" s="101"/>
      <c r="AW5" s="101"/>
      <c r="AX5" s="101"/>
      <c r="AY5" s="283"/>
      <c r="AZ5" s="283"/>
      <c r="BA5" s="283"/>
      <c r="BB5" s="283"/>
      <c r="BC5" s="283"/>
      <c r="BD5" s="283"/>
      <c r="BE5" s="283"/>
      <c r="BF5" s="283"/>
      <c r="BG5" s="283"/>
      <c r="BH5" s="283"/>
      <c r="BI5" s="283"/>
      <c r="BJ5" s="283"/>
      <c r="BK5" s="283"/>
      <c r="BL5" s="283"/>
      <c r="BM5" s="283"/>
      <c r="BN5" s="283"/>
      <c r="BO5" s="59"/>
      <c r="BP5" s="59"/>
      <c r="BQ5" s="59"/>
      <c r="BR5" s="59"/>
      <c r="BS5" s="59"/>
      <c r="BT5" s="59"/>
      <c r="BU5" s="59"/>
      <c r="BV5" s="59"/>
    </row>
    <row r="6" spans="1:74" ht="16.5" x14ac:dyDescent="0.2">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M6" s="101"/>
      <c r="AN6" s="101"/>
      <c r="AO6" s="101"/>
      <c r="AP6" s="101"/>
      <c r="AQ6" s="101"/>
      <c r="AR6" s="101"/>
      <c r="AS6" s="101"/>
      <c r="AT6" s="101"/>
      <c r="AU6" s="101"/>
      <c r="AV6" s="101"/>
      <c r="AW6" s="101"/>
      <c r="AX6" s="101"/>
      <c r="AY6" s="283"/>
      <c r="AZ6" s="283"/>
      <c r="BA6" s="283"/>
      <c r="BB6" s="283"/>
      <c r="BC6" s="283"/>
      <c r="BD6" s="283"/>
      <c r="BE6" s="283"/>
      <c r="BF6" s="283"/>
      <c r="BG6" s="283"/>
      <c r="BH6" s="283"/>
      <c r="BI6" s="283"/>
      <c r="BJ6" s="283"/>
      <c r="BK6" s="283"/>
      <c r="BL6" s="283"/>
      <c r="BM6" s="283"/>
      <c r="BN6" s="283"/>
      <c r="BO6" s="59"/>
      <c r="BP6" s="59"/>
      <c r="BQ6" s="59"/>
      <c r="BR6" s="59"/>
      <c r="BS6" s="59"/>
      <c r="BT6" s="59"/>
      <c r="BU6" s="59"/>
      <c r="BV6" s="59"/>
    </row>
    <row r="7" spans="1:74" ht="16" customHeight="1" x14ac:dyDescent="0.2">
      <c r="D7" s="283"/>
      <c r="E7" s="283"/>
      <c r="F7" s="283"/>
      <c r="H7" s="283"/>
      <c r="I7" s="283"/>
      <c r="J7" s="283"/>
      <c r="K7" s="283"/>
      <c r="L7" s="283"/>
      <c r="M7" s="283"/>
      <c r="AB7" s="551"/>
      <c r="AC7" s="551"/>
      <c r="AD7" s="56" t="s">
        <v>85</v>
      </c>
      <c r="AE7" s="551"/>
      <c r="AF7" s="551"/>
      <c r="AG7" s="56" t="s">
        <v>86</v>
      </c>
      <c r="AH7" s="551"/>
      <c r="AI7" s="551"/>
      <c r="AJ7" s="56" t="s">
        <v>87</v>
      </c>
      <c r="AM7" s="101"/>
      <c r="AN7" s="101"/>
      <c r="AO7" s="101"/>
      <c r="AP7" s="101"/>
      <c r="AQ7" s="101"/>
      <c r="AR7" s="101"/>
      <c r="AS7" s="101"/>
      <c r="AT7" s="101"/>
      <c r="AU7" s="101"/>
      <c r="AV7" s="101"/>
      <c r="AW7" s="101"/>
      <c r="AX7" s="101"/>
      <c r="AY7" s="283"/>
      <c r="AZ7" s="283"/>
      <c r="BA7" s="283"/>
      <c r="BB7" s="283"/>
      <c r="BC7" s="283"/>
      <c r="BD7" s="283"/>
      <c r="BE7" s="283"/>
      <c r="BF7" s="283"/>
      <c r="BG7" s="283"/>
      <c r="BH7" s="283"/>
      <c r="BI7" s="283"/>
      <c r="BJ7" s="283"/>
      <c r="BK7" s="283"/>
      <c r="BL7" s="283"/>
      <c r="BM7" s="283"/>
      <c r="BN7" s="283"/>
      <c r="BO7" s="59"/>
      <c r="BP7" s="59"/>
      <c r="BQ7" s="59"/>
      <c r="BR7" s="59"/>
      <c r="BS7" s="59"/>
      <c r="BT7" s="59"/>
      <c r="BU7" s="59"/>
      <c r="BV7" s="59"/>
    </row>
    <row r="8" spans="1:74" ht="28.5" customHeight="1" x14ac:dyDescent="0.2">
      <c r="C8" s="77" t="s">
        <v>264</v>
      </c>
      <c r="D8" s="283"/>
      <c r="E8" s="283"/>
      <c r="F8" s="283"/>
      <c r="G8" s="283"/>
      <c r="H8" s="283"/>
      <c r="I8" s="283"/>
      <c r="J8" s="283"/>
      <c r="K8" s="283"/>
      <c r="L8" s="283"/>
      <c r="M8" s="283"/>
      <c r="AM8" s="101"/>
      <c r="AN8" s="101"/>
      <c r="AO8" s="101"/>
      <c r="AP8" s="101"/>
      <c r="AQ8" s="101"/>
      <c r="AR8" s="101"/>
      <c r="AS8" s="101"/>
      <c r="AT8" s="101"/>
      <c r="AU8" s="101"/>
      <c r="AV8" s="101"/>
      <c r="AW8" s="101"/>
      <c r="AX8" s="101"/>
      <c r="AY8" s="283"/>
      <c r="AZ8" s="283"/>
      <c r="BA8" s="283"/>
      <c r="BB8" s="283"/>
      <c r="BC8" s="283"/>
      <c r="BD8" s="283"/>
      <c r="BE8" s="283"/>
      <c r="BF8" s="283"/>
      <c r="BG8" s="283"/>
      <c r="BH8" s="283"/>
      <c r="BI8" s="283"/>
      <c r="BJ8" s="283"/>
      <c r="BK8" s="283"/>
      <c r="BL8" s="283"/>
      <c r="BM8" s="283"/>
      <c r="BN8" s="283"/>
      <c r="BO8" s="59"/>
      <c r="BP8" s="59"/>
      <c r="BQ8" s="59"/>
      <c r="BR8" s="59"/>
      <c r="BS8" s="59"/>
      <c r="BT8" s="59"/>
      <c r="BU8" s="59"/>
      <c r="BV8" s="59"/>
    </row>
    <row r="9" spans="1:74" ht="16.5" customHeight="1" x14ac:dyDescent="0.2">
      <c r="J9" s="283"/>
      <c r="K9" s="283"/>
      <c r="L9" s="283"/>
      <c r="M9" s="283"/>
      <c r="S9" s="542" t="s">
        <v>88</v>
      </c>
      <c r="T9" s="542"/>
      <c r="U9" s="542"/>
      <c r="Y9" s="543"/>
      <c r="Z9" s="543"/>
      <c r="AA9" s="543"/>
      <c r="AB9" s="543"/>
      <c r="AC9" s="543"/>
      <c r="AD9" s="543"/>
      <c r="AE9" s="543"/>
      <c r="AF9" s="543"/>
      <c r="AG9" s="543"/>
      <c r="AH9" s="543"/>
      <c r="AI9" s="543"/>
      <c r="AJ9" s="543"/>
      <c r="AK9" s="286"/>
      <c r="AM9" s="101"/>
      <c r="AN9" s="101"/>
      <c r="AO9" s="101"/>
      <c r="AP9" s="101"/>
      <c r="AQ9" s="101"/>
      <c r="AR9" s="101"/>
      <c r="AS9" s="101"/>
      <c r="AT9" s="101"/>
      <c r="AU9" s="101"/>
      <c r="AV9" s="101"/>
      <c r="AW9" s="101"/>
      <c r="AX9" s="101"/>
      <c r="AY9" s="283"/>
      <c r="AZ9" s="283"/>
      <c r="BA9" s="283"/>
      <c r="BB9" s="283"/>
      <c r="BC9" s="283"/>
      <c r="BD9" s="283"/>
      <c r="BE9" s="283"/>
      <c r="BF9" s="283"/>
      <c r="BG9" s="283"/>
      <c r="BH9" s="283"/>
      <c r="BI9" s="283"/>
      <c r="BJ9" s="283"/>
      <c r="BK9" s="283"/>
      <c r="BL9" s="283"/>
      <c r="BM9" s="283"/>
      <c r="BN9" s="283"/>
      <c r="BO9" s="59"/>
      <c r="BP9" s="59"/>
      <c r="BQ9" s="59"/>
      <c r="BR9" s="59"/>
      <c r="BS9" s="59"/>
      <c r="BT9" s="59"/>
      <c r="BU9" s="59"/>
      <c r="BV9" s="59"/>
    </row>
    <row r="10" spans="1:74" ht="16.5" customHeight="1" x14ac:dyDescent="0.2">
      <c r="D10" s="283"/>
      <c r="E10" s="283"/>
      <c r="F10" s="283"/>
      <c r="G10" s="283"/>
      <c r="H10" s="283"/>
      <c r="I10" s="283"/>
      <c r="J10" s="283"/>
      <c r="K10" s="283"/>
      <c r="L10" s="283"/>
      <c r="M10" s="283"/>
      <c r="O10" s="56" t="s">
        <v>89</v>
      </c>
      <c r="S10" s="542" t="s">
        <v>151</v>
      </c>
      <c r="T10" s="542"/>
      <c r="U10" s="542"/>
      <c r="Y10" s="543"/>
      <c r="Z10" s="543"/>
      <c r="AA10" s="543"/>
      <c r="AB10" s="543"/>
      <c r="AC10" s="543"/>
      <c r="AD10" s="543"/>
      <c r="AE10" s="543"/>
      <c r="AF10" s="543"/>
      <c r="AG10" s="543"/>
      <c r="AH10" s="543"/>
      <c r="AI10" s="543"/>
      <c r="AJ10" s="543"/>
      <c r="AK10" s="286"/>
      <c r="AM10" s="101"/>
      <c r="AN10" s="101"/>
      <c r="AO10" s="101"/>
      <c r="AP10" s="101"/>
      <c r="AQ10" s="101"/>
      <c r="AR10" s="101"/>
      <c r="AS10" s="101"/>
      <c r="AT10" s="101"/>
      <c r="AU10" s="101"/>
      <c r="AV10" s="101"/>
      <c r="AW10" s="101"/>
      <c r="AX10" s="101"/>
      <c r="AY10" s="283"/>
      <c r="AZ10" s="283"/>
      <c r="BA10" s="283"/>
      <c r="BB10" s="283"/>
      <c r="BC10" s="283"/>
      <c r="BD10" s="283"/>
      <c r="BE10" s="283"/>
      <c r="BF10" s="283"/>
      <c r="BG10" s="283"/>
      <c r="BH10" s="283"/>
      <c r="BI10" s="283"/>
      <c r="BJ10" s="283"/>
      <c r="BK10" s="283"/>
      <c r="BL10" s="283"/>
      <c r="BM10" s="283"/>
      <c r="BN10" s="283"/>
      <c r="BO10" s="59"/>
      <c r="BP10" s="59"/>
      <c r="BQ10" s="59"/>
      <c r="BR10" s="59"/>
      <c r="BS10" s="59"/>
      <c r="BT10" s="59"/>
      <c r="BU10" s="59"/>
      <c r="BV10" s="59"/>
    </row>
    <row r="11" spans="1:74" ht="16.5" customHeight="1" x14ac:dyDescent="0.2">
      <c r="D11" s="283"/>
      <c r="E11" s="283"/>
      <c r="F11" s="283"/>
      <c r="G11" s="283"/>
      <c r="H11" s="283"/>
      <c r="I11" s="283"/>
      <c r="J11" s="283"/>
      <c r="K11" s="283"/>
      <c r="L11" s="283"/>
      <c r="M11" s="283"/>
      <c r="S11" s="542" t="s">
        <v>90</v>
      </c>
      <c r="T11" s="542"/>
      <c r="U11" s="542"/>
      <c r="V11" s="542"/>
      <c r="W11" s="542"/>
      <c r="X11" s="542"/>
      <c r="Y11" s="544"/>
      <c r="Z11" s="544"/>
      <c r="AA11" s="544"/>
      <c r="AB11" s="544"/>
      <c r="AC11" s="544"/>
      <c r="AD11" s="544"/>
      <c r="AE11" s="544"/>
      <c r="AF11" s="544"/>
      <c r="AG11" s="544"/>
      <c r="AH11" s="544"/>
      <c r="AI11" s="544"/>
      <c r="AJ11" s="102"/>
      <c r="AK11" s="102"/>
      <c r="AM11" s="101"/>
      <c r="AN11" s="101"/>
      <c r="AO11" s="101"/>
      <c r="AP11" s="101"/>
      <c r="AQ11" s="101"/>
      <c r="AR11" s="101"/>
      <c r="AS11" s="101"/>
      <c r="AT11" s="101"/>
      <c r="AU11" s="101"/>
      <c r="AV11" s="101"/>
      <c r="AW11" s="101"/>
      <c r="AX11" s="101"/>
      <c r="AY11" s="283"/>
      <c r="AZ11" s="283"/>
      <c r="BA11" s="283"/>
      <c r="BB11" s="283"/>
      <c r="BC11" s="283"/>
      <c r="BD11" s="283"/>
      <c r="BE11" s="283"/>
      <c r="BF11" s="283"/>
      <c r="BG11" s="283"/>
      <c r="BH11" s="283"/>
      <c r="BI11" s="283"/>
      <c r="BJ11" s="283"/>
      <c r="BK11" s="283"/>
      <c r="BL11" s="283"/>
      <c r="BM11" s="283"/>
      <c r="BN11" s="283"/>
      <c r="BO11" s="59"/>
      <c r="BP11" s="59"/>
      <c r="BQ11" s="59"/>
      <c r="BR11" s="59"/>
      <c r="BS11" s="59"/>
      <c r="BT11" s="59"/>
      <c r="BU11" s="59"/>
      <c r="BV11" s="59"/>
    </row>
    <row r="12" spans="1:74" ht="16.5" customHeight="1" x14ac:dyDescent="0.2">
      <c r="D12" s="283"/>
      <c r="E12" s="283"/>
      <c r="F12" s="283"/>
      <c r="G12" s="283"/>
      <c r="H12" s="283"/>
      <c r="I12" s="283"/>
      <c r="J12" s="283"/>
      <c r="K12" s="283"/>
      <c r="L12" s="283"/>
      <c r="M12" s="283"/>
      <c r="S12" s="285"/>
      <c r="T12" s="285"/>
      <c r="U12" s="285"/>
      <c r="V12" s="285"/>
      <c r="W12" s="285"/>
      <c r="X12" s="285"/>
      <c r="Y12" s="287"/>
      <c r="Z12" s="287"/>
      <c r="AA12" s="287"/>
      <c r="AB12" s="287"/>
      <c r="AC12" s="287"/>
      <c r="AD12" s="287"/>
      <c r="AE12" s="287"/>
      <c r="AF12" s="287"/>
      <c r="AG12" s="287"/>
      <c r="AH12" s="287"/>
      <c r="AI12" s="287"/>
      <c r="AJ12" s="102"/>
      <c r="AK12" s="102"/>
      <c r="AM12" s="101"/>
      <c r="AN12" s="101"/>
      <c r="AO12" s="101"/>
      <c r="AP12" s="101"/>
      <c r="AQ12" s="101"/>
      <c r="AR12" s="101"/>
      <c r="AS12" s="101"/>
      <c r="AT12" s="101"/>
      <c r="AU12" s="101"/>
      <c r="AV12" s="101"/>
      <c r="AW12" s="101"/>
      <c r="AX12" s="101"/>
      <c r="AY12" s="283"/>
      <c r="AZ12" s="283"/>
      <c r="BA12" s="283"/>
      <c r="BB12" s="283"/>
      <c r="BC12" s="283"/>
      <c r="BD12" s="283"/>
      <c r="BE12" s="283"/>
      <c r="BF12" s="283"/>
      <c r="BG12" s="283"/>
      <c r="BH12" s="283"/>
      <c r="BI12" s="283"/>
      <c r="BJ12" s="283"/>
      <c r="BK12" s="283"/>
      <c r="BL12" s="283"/>
      <c r="BM12" s="283"/>
      <c r="BN12" s="283"/>
      <c r="BO12" s="59"/>
      <c r="BP12" s="59"/>
      <c r="BQ12" s="59"/>
      <c r="BR12" s="59"/>
      <c r="BS12" s="59"/>
      <c r="BT12" s="59"/>
      <c r="BU12" s="59"/>
      <c r="BV12" s="59"/>
    </row>
    <row r="13" spans="1:74" ht="16" customHeight="1" x14ac:dyDescent="0.2">
      <c r="D13" s="283"/>
      <c r="E13" s="283"/>
      <c r="F13" s="283"/>
      <c r="G13" s="283"/>
      <c r="H13" s="283"/>
      <c r="I13" s="283"/>
      <c r="J13" s="283"/>
      <c r="K13" s="283"/>
      <c r="L13" s="283"/>
      <c r="M13" s="283"/>
      <c r="Z13" s="60"/>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59"/>
      <c r="BP13" s="59"/>
      <c r="BQ13" s="59"/>
      <c r="BR13" s="59"/>
      <c r="BS13" s="59"/>
      <c r="BT13" s="59"/>
      <c r="BU13" s="59"/>
      <c r="BV13" s="59"/>
    </row>
    <row r="14" spans="1:74" ht="16" customHeight="1" x14ac:dyDescent="0.2">
      <c r="D14" s="77" t="s">
        <v>423</v>
      </c>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59"/>
      <c r="BP14" s="59"/>
      <c r="BQ14" s="59"/>
      <c r="BR14" s="59"/>
      <c r="BS14" s="59"/>
      <c r="BT14" s="59"/>
      <c r="BU14" s="59"/>
      <c r="BV14" s="59"/>
    </row>
    <row r="15" spans="1:74" ht="16" customHeight="1" x14ac:dyDescent="0.2">
      <c r="D15" s="77"/>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59"/>
      <c r="BP15" s="59"/>
      <c r="BQ15" s="59"/>
      <c r="BR15" s="59"/>
      <c r="BS15" s="59"/>
      <c r="BT15" s="59"/>
      <c r="BU15" s="59"/>
      <c r="BV15" s="59"/>
    </row>
    <row r="16" spans="1:74" ht="16" customHeight="1" x14ac:dyDescent="0.2">
      <c r="D16" s="77"/>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59"/>
      <c r="BP16" s="59"/>
      <c r="BQ16" s="59"/>
      <c r="BR16" s="59"/>
      <c r="BS16" s="59"/>
      <c r="BT16" s="59"/>
      <c r="BU16" s="59"/>
      <c r="BV16" s="59"/>
    </row>
    <row r="17" spans="3:77" ht="16" customHeight="1" x14ac:dyDescent="0.2">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59"/>
      <c r="BP17" s="59"/>
      <c r="BQ17" s="59"/>
      <c r="BR17" s="59"/>
      <c r="BS17" s="59"/>
      <c r="BT17" s="59"/>
      <c r="BU17" s="59"/>
      <c r="BV17" s="59"/>
    </row>
    <row r="18" spans="3:77" ht="16" customHeight="1" x14ac:dyDescent="0.2">
      <c r="C18" s="173" t="s">
        <v>424</v>
      </c>
      <c r="D18" s="173"/>
      <c r="E18" s="173"/>
      <c r="F18" s="173"/>
      <c r="G18" s="173"/>
      <c r="H18" s="173"/>
      <c r="I18" s="173"/>
      <c r="J18" s="173"/>
      <c r="K18" s="173"/>
      <c r="L18" s="17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59"/>
      <c r="BP18" s="59"/>
      <c r="BQ18" s="59"/>
      <c r="BR18" s="59"/>
      <c r="BS18" s="59"/>
      <c r="BT18" s="59"/>
      <c r="BU18" s="59"/>
      <c r="BV18" s="59"/>
    </row>
    <row r="19" spans="3:77" ht="9.75" customHeight="1" thickBot="1" x14ac:dyDescent="0.25">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59"/>
      <c r="BP19" s="59"/>
      <c r="BQ19" s="59"/>
      <c r="BR19" s="59"/>
      <c r="BS19" s="59"/>
      <c r="BT19" s="59"/>
      <c r="BU19" s="59"/>
      <c r="BV19" s="59"/>
    </row>
    <row r="20" spans="3:77" ht="22.5" customHeight="1" thickBot="1" x14ac:dyDescent="0.25">
      <c r="C20" s="991" t="s">
        <v>100</v>
      </c>
      <c r="D20" s="992"/>
      <c r="E20" s="992"/>
      <c r="F20" s="992"/>
      <c r="G20" s="992"/>
      <c r="H20" s="992"/>
      <c r="I20" s="993"/>
      <c r="J20" s="986"/>
      <c r="K20" s="986"/>
      <c r="L20" s="986"/>
      <c r="M20" s="986"/>
      <c r="N20" s="986"/>
      <c r="O20" s="986"/>
      <c r="P20" s="986"/>
      <c r="Q20" s="986"/>
      <c r="R20" s="986"/>
      <c r="S20" s="986"/>
      <c r="T20" s="986"/>
      <c r="U20" s="986"/>
      <c r="V20" s="986"/>
      <c r="W20" s="986"/>
      <c r="X20" s="986"/>
      <c r="Y20" s="986"/>
      <c r="Z20" s="986"/>
      <c r="AA20" s="986"/>
      <c r="AB20" s="986"/>
      <c r="AC20" s="987"/>
      <c r="AD20" s="330"/>
      <c r="AE20" s="331"/>
      <c r="AF20" s="331"/>
      <c r="AG20" s="331"/>
      <c r="AH20" s="331"/>
      <c r="AI20" s="331"/>
      <c r="AJ20" s="331"/>
      <c r="AK20" s="331"/>
      <c r="AL20" s="283"/>
      <c r="AO20" s="62"/>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row>
    <row r="21" spans="3:77" s="68" customFormat="1" ht="15" customHeight="1" x14ac:dyDescent="0.2">
      <c r="C21" s="988" t="s">
        <v>2</v>
      </c>
      <c r="D21" s="437"/>
      <c r="E21" s="437"/>
      <c r="F21" s="437"/>
      <c r="G21" s="437"/>
      <c r="H21" s="437"/>
      <c r="I21" s="438"/>
      <c r="J21" s="989"/>
      <c r="K21" s="990"/>
      <c r="L21" s="990"/>
      <c r="M21" s="990"/>
      <c r="N21" s="990"/>
      <c r="O21" s="990"/>
      <c r="P21" s="990"/>
      <c r="Q21" s="990"/>
      <c r="R21" s="990"/>
      <c r="S21" s="990"/>
      <c r="T21" s="990"/>
      <c r="U21" s="990"/>
      <c r="V21" s="990"/>
      <c r="W21" s="990"/>
      <c r="X21" s="990"/>
      <c r="Y21" s="990"/>
      <c r="Z21" s="990"/>
      <c r="AA21" s="990"/>
      <c r="AB21" s="990"/>
      <c r="AC21" s="990"/>
      <c r="AD21" s="497"/>
      <c r="AE21" s="497"/>
      <c r="AF21" s="497"/>
      <c r="AG21" s="497"/>
      <c r="AH21" s="497"/>
      <c r="AI21" s="497"/>
      <c r="AJ21" s="498"/>
      <c r="AK21" s="293"/>
      <c r="AL21" s="32"/>
      <c r="AM21" s="32"/>
      <c r="AN21" s="32"/>
      <c r="AO21" s="67"/>
      <c r="AP21" s="32"/>
      <c r="AQ21" s="79"/>
      <c r="AR21" s="79"/>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row>
    <row r="22" spans="3:77" s="68" customFormat="1" ht="26.25" customHeight="1" x14ac:dyDescent="0.2">
      <c r="C22" s="995" t="s">
        <v>120</v>
      </c>
      <c r="D22" s="444"/>
      <c r="E22" s="444"/>
      <c r="F22" s="444"/>
      <c r="G22" s="444"/>
      <c r="H22" s="444"/>
      <c r="I22" s="445"/>
      <c r="J22" s="996"/>
      <c r="K22" s="997"/>
      <c r="L22" s="997"/>
      <c r="M22" s="997"/>
      <c r="N22" s="997"/>
      <c r="O22" s="997"/>
      <c r="P22" s="997"/>
      <c r="Q22" s="997"/>
      <c r="R22" s="997"/>
      <c r="S22" s="997"/>
      <c r="T22" s="997"/>
      <c r="U22" s="997"/>
      <c r="V22" s="997"/>
      <c r="W22" s="997"/>
      <c r="X22" s="997"/>
      <c r="Y22" s="997"/>
      <c r="Z22" s="997"/>
      <c r="AA22" s="997"/>
      <c r="AB22" s="997"/>
      <c r="AC22" s="997"/>
      <c r="AD22" s="997"/>
      <c r="AE22" s="997"/>
      <c r="AF22" s="997"/>
      <c r="AG22" s="997"/>
      <c r="AH22" s="997"/>
      <c r="AI22" s="997"/>
      <c r="AJ22" s="998"/>
      <c r="AK22" s="331"/>
      <c r="AL22" s="32"/>
      <c r="AM22" s="32"/>
      <c r="AN22" s="32"/>
      <c r="AO22" s="69"/>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row>
    <row r="23" spans="3:77" ht="16" customHeight="1" x14ac:dyDescent="0.2">
      <c r="C23" s="524" t="s">
        <v>122</v>
      </c>
      <c r="D23" s="447"/>
      <c r="E23" s="447"/>
      <c r="F23" s="447"/>
      <c r="G23" s="447"/>
      <c r="H23" s="447"/>
      <c r="I23" s="448"/>
      <c r="J23" s="502" t="s">
        <v>37</v>
      </c>
      <c r="K23" s="503"/>
      <c r="L23" s="503"/>
      <c r="M23" s="503"/>
      <c r="N23" s="465"/>
      <c r="O23" s="465"/>
      <c r="P23" s="465"/>
      <c r="Q23" s="63" t="s">
        <v>39</v>
      </c>
      <c r="R23" s="466"/>
      <c r="S23" s="466"/>
      <c r="T23" s="466"/>
      <c r="U23" s="466"/>
      <c r="V23" s="63" t="s">
        <v>40</v>
      </c>
      <c r="W23" s="103"/>
      <c r="X23" s="63"/>
      <c r="Y23" s="63"/>
      <c r="Z23" s="63"/>
      <c r="AA23" s="63"/>
      <c r="AB23" s="63"/>
      <c r="AC23" s="63"/>
      <c r="AD23" s="63"/>
      <c r="AE23" s="63"/>
      <c r="AF23" s="63"/>
      <c r="AG23" s="63"/>
      <c r="AH23" s="63"/>
      <c r="AI23" s="63"/>
      <c r="AJ23" s="64"/>
      <c r="AK23" s="32"/>
      <c r="AL23" s="32"/>
      <c r="AO23" s="69"/>
      <c r="AP23" s="283"/>
      <c r="AQ23" s="283"/>
      <c r="AR23" s="283"/>
      <c r="AS23" s="283"/>
      <c r="AT23" s="283"/>
      <c r="AU23" s="283"/>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row>
    <row r="24" spans="3:77" ht="16" customHeight="1" x14ac:dyDescent="0.2">
      <c r="C24" s="999"/>
      <c r="D24" s="449"/>
      <c r="E24" s="449"/>
      <c r="F24" s="449"/>
      <c r="G24" s="449"/>
      <c r="H24" s="449"/>
      <c r="I24" s="450"/>
      <c r="J24" s="467"/>
      <c r="K24" s="468"/>
      <c r="L24" s="468"/>
      <c r="M24" s="32" t="s">
        <v>55</v>
      </c>
      <c r="N24" s="79" t="s">
        <v>59</v>
      </c>
      <c r="O24" s="468"/>
      <c r="P24" s="468"/>
      <c r="Q24" s="468"/>
      <c r="R24" s="468"/>
      <c r="S24" s="468"/>
      <c r="T24" s="82" t="s">
        <v>57</v>
      </c>
      <c r="U24" s="79" t="s">
        <v>58</v>
      </c>
      <c r="V24" s="468"/>
      <c r="W24" s="471"/>
      <c r="X24" s="471"/>
      <c r="Y24" s="471"/>
      <c r="Z24" s="471"/>
      <c r="AA24" s="471"/>
      <c r="AB24" s="471"/>
      <c r="AC24" s="471"/>
      <c r="AD24" s="471"/>
      <c r="AE24" s="471"/>
      <c r="AF24" s="471"/>
      <c r="AG24" s="471"/>
      <c r="AH24" s="471"/>
      <c r="AI24" s="471"/>
      <c r="AJ24" s="472"/>
      <c r="AK24" s="282"/>
      <c r="AL24" s="32"/>
      <c r="AO24" s="69"/>
      <c r="AP24" s="283"/>
      <c r="AQ24" s="283"/>
      <c r="AR24" s="283"/>
      <c r="AS24" s="283"/>
      <c r="AT24" s="283"/>
      <c r="AU24" s="283"/>
      <c r="AV24" s="32"/>
      <c r="AW24" s="32"/>
      <c r="AX24" s="32"/>
      <c r="AY24" s="32"/>
      <c r="AZ24" s="79"/>
      <c r="BA24" s="79"/>
      <c r="BB24" s="32"/>
      <c r="BC24" s="32"/>
      <c r="BD24" s="32"/>
      <c r="BE24" s="32"/>
      <c r="BF24" s="79"/>
      <c r="BG24" s="79"/>
      <c r="BH24" s="32"/>
      <c r="BI24" s="283"/>
      <c r="BJ24" s="32"/>
      <c r="BK24" s="283"/>
      <c r="BL24" s="32"/>
      <c r="BM24" s="32"/>
      <c r="BN24" s="32"/>
      <c r="BO24" s="32"/>
      <c r="BP24" s="32"/>
      <c r="BQ24" s="32"/>
      <c r="BR24" s="32"/>
      <c r="BS24" s="32"/>
      <c r="BT24" s="32"/>
      <c r="BU24" s="32"/>
      <c r="BV24" s="32"/>
    </row>
    <row r="25" spans="3:77" ht="16" customHeight="1" x14ac:dyDescent="0.2">
      <c r="C25" s="999"/>
      <c r="D25" s="449"/>
      <c r="E25" s="449"/>
      <c r="F25" s="449"/>
      <c r="G25" s="449"/>
      <c r="H25" s="449"/>
      <c r="I25" s="450"/>
      <c r="J25" s="469"/>
      <c r="K25" s="470"/>
      <c r="L25" s="470"/>
      <c r="M25" s="65" t="s">
        <v>56</v>
      </c>
      <c r="N25" s="80" t="s">
        <v>60</v>
      </c>
      <c r="O25" s="470"/>
      <c r="P25" s="470"/>
      <c r="Q25" s="470"/>
      <c r="R25" s="470"/>
      <c r="S25" s="470"/>
      <c r="T25" s="80" t="s">
        <v>61</v>
      </c>
      <c r="U25" s="80"/>
      <c r="V25" s="473"/>
      <c r="W25" s="473"/>
      <c r="X25" s="473"/>
      <c r="Y25" s="473"/>
      <c r="Z25" s="473"/>
      <c r="AA25" s="473"/>
      <c r="AB25" s="473"/>
      <c r="AC25" s="473"/>
      <c r="AD25" s="473"/>
      <c r="AE25" s="473"/>
      <c r="AF25" s="473"/>
      <c r="AG25" s="473"/>
      <c r="AH25" s="473"/>
      <c r="AI25" s="473"/>
      <c r="AJ25" s="474"/>
      <c r="AK25" s="282"/>
      <c r="AL25" s="32"/>
      <c r="AO25" s="69"/>
      <c r="AP25" s="283"/>
      <c r="AQ25" s="283"/>
      <c r="AR25" s="283"/>
      <c r="AS25" s="283"/>
      <c r="AT25" s="283"/>
      <c r="AU25" s="283"/>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row>
    <row r="26" spans="3:77" ht="16" customHeight="1" x14ac:dyDescent="0.2">
      <c r="C26" s="534"/>
      <c r="D26" s="451"/>
      <c r="E26" s="451"/>
      <c r="F26" s="451"/>
      <c r="G26" s="451"/>
      <c r="H26" s="451"/>
      <c r="I26" s="452"/>
      <c r="J26" s="475" t="s">
        <v>121</v>
      </c>
      <c r="K26" s="476"/>
      <c r="L26" s="476"/>
      <c r="M26" s="476"/>
      <c r="N26" s="476"/>
      <c r="O26" s="476"/>
      <c r="P26" s="476"/>
      <c r="Q26" s="477"/>
      <c r="R26" s="477"/>
      <c r="S26" s="477"/>
      <c r="T26" s="477"/>
      <c r="U26" s="477"/>
      <c r="V26" s="477"/>
      <c r="W26" s="477"/>
      <c r="X26" s="477"/>
      <c r="Y26" s="477"/>
      <c r="Z26" s="477"/>
      <c r="AA26" s="477"/>
      <c r="AB26" s="477"/>
      <c r="AC26" s="477"/>
      <c r="AD26" s="477"/>
      <c r="AE26" s="477"/>
      <c r="AF26" s="477"/>
      <c r="AG26" s="477"/>
      <c r="AH26" s="477"/>
      <c r="AI26" s="477"/>
      <c r="AJ26" s="478"/>
      <c r="AK26" s="332"/>
      <c r="AL26" s="32"/>
      <c r="AO26" s="69"/>
      <c r="AP26" s="283"/>
      <c r="AQ26" s="283"/>
      <c r="AR26" s="283"/>
      <c r="AS26" s="283"/>
      <c r="AT26" s="283"/>
      <c r="AU26" s="283"/>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row>
    <row r="27" spans="3:77" s="68" customFormat="1" ht="14.25" customHeight="1" x14ac:dyDescent="0.2">
      <c r="C27" s="964" t="s">
        <v>205</v>
      </c>
      <c r="D27" s="965"/>
      <c r="E27" s="965"/>
      <c r="F27" s="965"/>
      <c r="G27" s="965"/>
      <c r="H27" s="965"/>
      <c r="I27" s="966"/>
      <c r="J27" s="973" t="s">
        <v>2</v>
      </c>
      <c r="K27" s="435"/>
      <c r="L27" s="435"/>
      <c r="M27" s="435"/>
      <c r="N27" s="436"/>
      <c r="O27" s="974"/>
      <c r="P27" s="975"/>
      <c r="Q27" s="975"/>
      <c r="R27" s="975"/>
      <c r="S27" s="975"/>
      <c r="T27" s="975"/>
      <c r="U27" s="975"/>
      <c r="V27" s="975"/>
      <c r="W27" s="975"/>
      <c r="X27" s="975"/>
      <c r="Y27" s="975"/>
      <c r="Z27" s="975"/>
      <c r="AA27" s="975"/>
      <c r="AB27" s="975"/>
      <c r="AC27" s="975"/>
      <c r="AD27" s="975"/>
      <c r="AE27" s="975"/>
      <c r="AF27" s="975"/>
      <c r="AG27" s="975"/>
      <c r="AH27" s="975"/>
      <c r="AI27" s="975"/>
      <c r="AJ27" s="976"/>
      <c r="AK27" s="333"/>
      <c r="AL27" s="283"/>
      <c r="AM27" s="32"/>
      <c r="AN27" s="32"/>
      <c r="AO27" s="69"/>
      <c r="AP27" s="32"/>
      <c r="AQ27" s="79"/>
      <c r="AR27" s="79"/>
      <c r="AS27" s="32"/>
      <c r="AT27" s="32"/>
      <c r="AU27" s="32"/>
      <c r="AV27" s="32"/>
      <c r="AW27" s="32"/>
      <c r="AX27" s="32"/>
      <c r="AY27" s="32"/>
      <c r="AZ27" s="32"/>
      <c r="BA27" s="32"/>
      <c r="BB27" s="32"/>
      <c r="BC27" s="32"/>
      <c r="BD27" s="32"/>
      <c r="BE27" s="32"/>
      <c r="BF27" s="32"/>
      <c r="BG27" s="32"/>
      <c r="BH27" s="32"/>
      <c r="BI27" s="79"/>
      <c r="BJ27" s="79"/>
      <c r="BK27" s="283"/>
      <c r="BL27" s="283"/>
      <c r="BM27" s="283"/>
      <c r="BN27" s="479"/>
      <c r="BO27" s="479"/>
      <c r="BP27" s="479"/>
      <c r="BQ27" s="479"/>
      <c r="BR27" s="479"/>
      <c r="BS27" s="479"/>
      <c r="BT27" s="479"/>
      <c r="BU27" s="479"/>
      <c r="BV27" s="479"/>
      <c r="BW27" s="32"/>
      <c r="BX27" s="32"/>
      <c r="BY27" s="32"/>
    </row>
    <row r="28" spans="3:77" s="68" customFormat="1" ht="26.25" customHeight="1" x14ac:dyDescent="0.2">
      <c r="C28" s="967"/>
      <c r="D28" s="968"/>
      <c r="E28" s="968"/>
      <c r="F28" s="968"/>
      <c r="G28" s="968"/>
      <c r="H28" s="968"/>
      <c r="I28" s="969"/>
      <c r="J28" s="977" t="s">
        <v>206</v>
      </c>
      <c r="K28" s="978"/>
      <c r="L28" s="978"/>
      <c r="M28" s="978"/>
      <c r="N28" s="979"/>
      <c r="O28" s="980"/>
      <c r="P28" s="981"/>
      <c r="Q28" s="981"/>
      <c r="R28" s="981"/>
      <c r="S28" s="981"/>
      <c r="T28" s="981"/>
      <c r="U28" s="981"/>
      <c r="V28" s="981"/>
      <c r="W28" s="981"/>
      <c r="X28" s="981"/>
      <c r="Y28" s="981"/>
      <c r="Z28" s="981"/>
      <c r="AA28" s="981"/>
      <c r="AB28" s="981"/>
      <c r="AC28" s="981"/>
      <c r="AD28" s="981"/>
      <c r="AE28" s="981"/>
      <c r="AF28" s="981"/>
      <c r="AG28" s="981"/>
      <c r="AH28" s="981"/>
      <c r="AI28" s="981"/>
      <c r="AJ28" s="982"/>
      <c r="AK28" s="300"/>
      <c r="AL28" s="283"/>
      <c r="AM28" s="32"/>
      <c r="AN28" s="32"/>
      <c r="AO28" s="69"/>
      <c r="AP28" s="32"/>
      <c r="AQ28" s="79"/>
      <c r="AR28" s="79"/>
      <c r="AS28" s="32"/>
      <c r="AT28" s="32"/>
      <c r="AU28" s="32"/>
      <c r="AV28" s="32"/>
      <c r="AW28" s="32"/>
      <c r="AX28" s="32"/>
      <c r="AY28" s="32"/>
      <c r="AZ28" s="32"/>
      <c r="BA28" s="32"/>
      <c r="BB28" s="32"/>
      <c r="BC28" s="32"/>
      <c r="BD28" s="32"/>
      <c r="BE28" s="32"/>
      <c r="BF28" s="32"/>
      <c r="BG28" s="32"/>
      <c r="BH28" s="32"/>
      <c r="BI28" s="79"/>
      <c r="BJ28" s="79"/>
      <c r="BK28" s="283"/>
      <c r="BL28" s="283"/>
      <c r="BM28" s="283"/>
      <c r="BN28" s="479"/>
      <c r="BO28" s="479"/>
      <c r="BP28" s="479"/>
      <c r="BQ28" s="479"/>
      <c r="BR28" s="479"/>
      <c r="BS28" s="479"/>
      <c r="BT28" s="479"/>
      <c r="BU28" s="479"/>
      <c r="BV28" s="479"/>
      <c r="BW28" s="32"/>
      <c r="BX28" s="32"/>
      <c r="BY28" s="32"/>
    </row>
    <row r="29" spans="3:77" s="68" customFormat="1" ht="20.25" customHeight="1" x14ac:dyDescent="0.2">
      <c r="C29" s="970"/>
      <c r="D29" s="971"/>
      <c r="E29" s="971"/>
      <c r="F29" s="971"/>
      <c r="G29" s="971"/>
      <c r="H29" s="971"/>
      <c r="I29" s="972"/>
      <c r="J29" s="983" t="s">
        <v>207</v>
      </c>
      <c r="K29" s="984"/>
      <c r="L29" s="984"/>
      <c r="M29" s="984"/>
      <c r="N29" s="985"/>
      <c r="O29" s="960"/>
      <c r="P29" s="960"/>
      <c r="Q29" s="960"/>
      <c r="R29" s="960"/>
      <c r="S29" s="960"/>
      <c r="T29" s="960"/>
      <c r="U29" s="960"/>
      <c r="V29" s="960"/>
      <c r="W29" s="960"/>
      <c r="X29" s="508" t="s">
        <v>208</v>
      </c>
      <c r="Y29" s="486"/>
      <c r="Z29" s="486"/>
      <c r="AA29" s="486"/>
      <c r="AB29" s="487"/>
      <c r="AC29" s="959"/>
      <c r="AD29" s="960"/>
      <c r="AE29" s="960"/>
      <c r="AF29" s="960"/>
      <c r="AG29" s="960"/>
      <c r="AH29" s="960"/>
      <c r="AI29" s="960"/>
      <c r="AJ29" s="961"/>
      <c r="AK29" s="334"/>
      <c r="AL29" s="283"/>
      <c r="AM29" s="32"/>
      <c r="AN29" s="32"/>
      <c r="AO29" s="69"/>
      <c r="AP29" s="32"/>
      <c r="AQ29" s="79"/>
      <c r="AR29" s="79"/>
      <c r="AS29" s="32"/>
      <c r="AT29" s="32"/>
      <c r="AU29" s="32"/>
      <c r="AV29" s="32"/>
      <c r="AW29" s="32"/>
      <c r="AX29" s="32"/>
      <c r="AY29" s="32"/>
      <c r="AZ29" s="32"/>
      <c r="BA29" s="32"/>
      <c r="BB29" s="32"/>
      <c r="BC29" s="32"/>
      <c r="BD29" s="32"/>
      <c r="BE29" s="32"/>
      <c r="BF29" s="32"/>
      <c r="BG29" s="32"/>
      <c r="BH29" s="32"/>
      <c r="BI29" s="79"/>
      <c r="BJ29" s="79"/>
      <c r="BK29" s="283"/>
      <c r="BL29" s="283"/>
      <c r="BM29" s="283"/>
      <c r="BN29" s="479"/>
      <c r="BO29" s="479"/>
      <c r="BP29" s="479"/>
      <c r="BQ29" s="479"/>
      <c r="BR29" s="479"/>
      <c r="BS29" s="479"/>
      <c r="BT29" s="479"/>
      <c r="BU29" s="479"/>
      <c r="BV29" s="479"/>
      <c r="BW29" s="32"/>
      <c r="BX29" s="32"/>
      <c r="BY29" s="32"/>
    </row>
    <row r="30" spans="3:77" s="68" customFormat="1" ht="20.25" customHeight="1" x14ac:dyDescent="0.2">
      <c r="C30" s="335"/>
      <c r="D30" s="335"/>
      <c r="E30" s="335"/>
      <c r="F30" s="335"/>
      <c r="G30" s="335"/>
      <c r="H30" s="335"/>
      <c r="I30" s="335"/>
      <c r="J30" s="336"/>
      <c r="K30" s="336"/>
      <c r="L30" s="336"/>
      <c r="M30" s="336"/>
      <c r="N30" s="336"/>
      <c r="O30" s="337"/>
      <c r="P30" s="337"/>
      <c r="Q30" s="337"/>
      <c r="R30" s="337"/>
      <c r="S30" s="337"/>
      <c r="T30" s="337"/>
      <c r="U30" s="337"/>
      <c r="V30" s="337"/>
      <c r="W30" s="337"/>
      <c r="X30" s="338"/>
      <c r="Y30" s="338"/>
      <c r="Z30" s="338"/>
      <c r="AA30" s="338"/>
      <c r="AB30" s="338"/>
      <c r="AC30" s="337"/>
      <c r="AD30" s="337"/>
      <c r="AE30" s="337"/>
      <c r="AF30" s="337"/>
      <c r="AG30" s="337"/>
      <c r="AH30" s="334"/>
      <c r="AI30" s="334"/>
      <c r="AJ30" s="334"/>
      <c r="AK30" s="334"/>
      <c r="AL30" s="283"/>
      <c r="AM30" s="32"/>
      <c r="AN30" s="32"/>
      <c r="AO30" s="69"/>
      <c r="AP30" s="32"/>
      <c r="AQ30" s="79"/>
      <c r="AR30" s="79"/>
      <c r="AS30" s="32"/>
      <c r="AT30" s="32"/>
      <c r="AU30" s="32"/>
      <c r="AV30" s="32"/>
      <c r="AW30" s="32"/>
      <c r="AX30" s="32"/>
      <c r="AY30" s="32"/>
      <c r="AZ30" s="32"/>
      <c r="BA30" s="32"/>
      <c r="BB30" s="32"/>
      <c r="BC30" s="32"/>
      <c r="BD30" s="32"/>
      <c r="BE30" s="32"/>
      <c r="BF30" s="32"/>
      <c r="BG30" s="32"/>
      <c r="BH30" s="32"/>
      <c r="BI30" s="79"/>
      <c r="BJ30" s="79"/>
      <c r="BK30" s="283"/>
      <c r="BL30" s="283"/>
      <c r="BM30" s="283"/>
      <c r="BN30" s="283"/>
      <c r="BO30" s="283"/>
      <c r="BP30" s="283"/>
      <c r="BQ30" s="283"/>
      <c r="BR30" s="283"/>
      <c r="BS30" s="283"/>
      <c r="BT30" s="283"/>
      <c r="BU30" s="283"/>
      <c r="BV30" s="283"/>
      <c r="BW30" s="32"/>
      <c r="BX30" s="32"/>
      <c r="BY30" s="32"/>
    </row>
    <row r="31" spans="3:77" s="68" customFormat="1" ht="20.25" customHeight="1" x14ac:dyDescent="0.2">
      <c r="C31" s="335"/>
      <c r="D31" s="335"/>
      <c r="E31" s="335"/>
      <c r="F31" s="335"/>
      <c r="G31" s="335"/>
      <c r="H31" s="335"/>
      <c r="I31" s="335"/>
      <c r="J31" s="336"/>
      <c r="K31" s="336"/>
      <c r="L31" s="336"/>
      <c r="M31" s="336"/>
      <c r="N31" s="336"/>
      <c r="O31" s="337"/>
      <c r="P31" s="337"/>
      <c r="Q31" s="337"/>
      <c r="R31" s="337"/>
      <c r="S31" s="337"/>
      <c r="T31" s="337"/>
      <c r="U31" s="337"/>
      <c r="V31" s="337"/>
      <c r="W31" s="337"/>
      <c r="X31" s="338"/>
      <c r="Y31" s="338"/>
      <c r="Z31" s="338"/>
      <c r="AA31" s="338"/>
      <c r="AB31" s="338"/>
      <c r="AC31" s="337"/>
      <c r="AD31" s="337"/>
      <c r="AE31" s="337"/>
      <c r="AF31" s="337"/>
      <c r="AG31" s="337"/>
      <c r="AH31" s="334"/>
      <c r="AI31" s="334"/>
      <c r="AJ31" s="334"/>
      <c r="AK31" s="334"/>
      <c r="AL31" s="283"/>
      <c r="AM31" s="32"/>
      <c r="AN31" s="32"/>
      <c r="AO31" s="69"/>
      <c r="AP31" s="32"/>
      <c r="AQ31" s="79"/>
      <c r="AR31" s="79"/>
      <c r="AS31" s="32"/>
      <c r="AT31" s="32"/>
      <c r="AU31" s="32"/>
      <c r="AV31" s="32"/>
      <c r="AW31" s="32"/>
      <c r="AX31" s="32"/>
      <c r="AY31" s="32"/>
      <c r="AZ31" s="32"/>
      <c r="BA31" s="32"/>
      <c r="BB31" s="32"/>
      <c r="BC31" s="32"/>
      <c r="BD31" s="32"/>
      <c r="BE31" s="32"/>
      <c r="BF31" s="32"/>
      <c r="BG31" s="32"/>
      <c r="BH31" s="32"/>
      <c r="BI31" s="79"/>
      <c r="BJ31" s="79"/>
      <c r="BK31" s="283"/>
      <c r="BL31" s="283"/>
      <c r="BM31" s="283"/>
      <c r="BN31" s="283"/>
      <c r="BO31" s="283"/>
      <c r="BP31" s="283"/>
      <c r="BQ31" s="283"/>
      <c r="BR31" s="283"/>
      <c r="BS31" s="283"/>
      <c r="BT31" s="283"/>
      <c r="BU31" s="283"/>
      <c r="BV31" s="283"/>
      <c r="BW31" s="32"/>
      <c r="BX31" s="32"/>
      <c r="BY31" s="32"/>
    </row>
    <row r="32" spans="3:77" ht="17.25" customHeight="1" x14ac:dyDescent="0.2">
      <c r="C32" s="339"/>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L32" s="283"/>
      <c r="AO32" s="72"/>
      <c r="AP32" s="73"/>
      <c r="AQ32" s="73"/>
      <c r="AR32" s="73"/>
      <c r="AS32" s="73"/>
      <c r="AT32" s="73"/>
      <c r="AU32" s="73"/>
      <c r="AV32" s="82"/>
      <c r="AW32" s="82"/>
      <c r="AX32" s="283"/>
      <c r="AY32" s="283"/>
      <c r="AZ32" s="283"/>
      <c r="BA32" s="283"/>
      <c r="BB32" s="283"/>
      <c r="BC32" s="283"/>
      <c r="BD32" s="283"/>
      <c r="BE32" s="283"/>
      <c r="BF32" s="74"/>
      <c r="BG32" s="283"/>
      <c r="BH32" s="283"/>
      <c r="BI32" s="283"/>
      <c r="BJ32" s="283"/>
      <c r="BK32" s="283"/>
      <c r="BL32" s="283"/>
      <c r="BM32" s="283"/>
      <c r="BN32" s="283"/>
      <c r="BO32" s="283"/>
      <c r="BP32" s="283"/>
      <c r="BQ32" s="283"/>
      <c r="BR32" s="283"/>
      <c r="BS32" s="283"/>
      <c r="BT32" s="283"/>
      <c r="BU32" s="283"/>
      <c r="BV32" s="283"/>
    </row>
    <row r="33" spans="3:74" ht="17.25" customHeight="1" x14ac:dyDescent="0.2">
      <c r="C33" s="339"/>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L33" s="283"/>
      <c r="AO33" s="72"/>
      <c r="AP33" s="73"/>
      <c r="AQ33" s="73"/>
      <c r="AR33" s="73"/>
      <c r="AS33" s="73"/>
      <c r="AT33" s="73"/>
      <c r="AU33" s="73"/>
      <c r="AV33" s="82"/>
      <c r="AW33" s="82"/>
      <c r="AX33" s="283"/>
      <c r="AY33" s="283"/>
      <c r="AZ33" s="283"/>
      <c r="BA33" s="283"/>
      <c r="BB33" s="283"/>
      <c r="BC33" s="283"/>
      <c r="BD33" s="283"/>
      <c r="BE33" s="283"/>
      <c r="BF33" s="74"/>
      <c r="BG33" s="283"/>
      <c r="BH33" s="283"/>
      <c r="BI33" s="283"/>
      <c r="BJ33" s="283"/>
      <c r="BK33" s="283"/>
      <c r="BL33" s="283"/>
      <c r="BM33" s="283"/>
      <c r="BN33" s="283"/>
      <c r="BO33" s="283"/>
      <c r="BP33" s="283"/>
      <c r="BQ33" s="283"/>
      <c r="BR33" s="283"/>
      <c r="BS33" s="283"/>
      <c r="BT33" s="283"/>
      <c r="BU33" s="283"/>
      <c r="BV33" s="283"/>
    </row>
    <row r="34" spans="3:74" ht="16" customHeight="1" x14ac:dyDescent="0.2">
      <c r="C34" s="173" t="s">
        <v>425</v>
      </c>
      <c r="D34" s="173"/>
      <c r="E34" s="173"/>
      <c r="F34" s="173"/>
      <c r="G34" s="173"/>
      <c r="H34" s="173"/>
      <c r="I34" s="173"/>
      <c r="J34" s="173"/>
      <c r="K34" s="173"/>
      <c r="L34" s="17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59"/>
      <c r="BP34" s="59"/>
      <c r="BQ34" s="59"/>
      <c r="BR34" s="59"/>
      <c r="BS34" s="59"/>
      <c r="BT34" s="59"/>
      <c r="BU34" s="59"/>
      <c r="BV34" s="59"/>
    </row>
    <row r="35" spans="3:74" ht="9" customHeight="1" x14ac:dyDescent="0.2">
      <c r="C35" s="173"/>
      <c r="D35" s="173"/>
      <c r="E35" s="173"/>
      <c r="F35" s="173"/>
      <c r="G35" s="173"/>
      <c r="H35" s="173"/>
      <c r="I35" s="173"/>
      <c r="J35" s="173"/>
      <c r="K35" s="173"/>
      <c r="L35" s="17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59"/>
      <c r="BP35" s="59"/>
      <c r="BQ35" s="59"/>
      <c r="BR35" s="59"/>
      <c r="BS35" s="59"/>
      <c r="BT35" s="59"/>
      <c r="BU35" s="59"/>
      <c r="BV35" s="59"/>
    </row>
    <row r="36" spans="3:74" ht="27.75" customHeight="1" thickBot="1" x14ac:dyDescent="0.25">
      <c r="C36" s="962" t="s">
        <v>71</v>
      </c>
      <c r="D36" s="962"/>
      <c r="E36" s="962"/>
      <c r="F36" s="962"/>
      <c r="G36" s="962" t="s">
        <v>426</v>
      </c>
      <c r="H36" s="962"/>
      <c r="I36" s="962"/>
      <c r="J36" s="962"/>
      <c r="K36" s="962"/>
      <c r="L36" s="962"/>
      <c r="M36" s="962"/>
      <c r="N36" s="962"/>
      <c r="O36" s="962"/>
      <c r="P36" s="962"/>
      <c r="Q36" s="962"/>
      <c r="R36" s="962" t="s">
        <v>0</v>
      </c>
      <c r="S36" s="962"/>
      <c r="T36" s="962"/>
      <c r="U36" s="962"/>
      <c r="V36" s="962"/>
      <c r="W36" s="962"/>
      <c r="X36" s="962" t="s">
        <v>427</v>
      </c>
      <c r="Y36" s="962"/>
      <c r="Z36" s="962"/>
      <c r="AA36" s="962"/>
      <c r="AB36" s="962"/>
      <c r="AC36" s="962"/>
      <c r="AD36" s="962" t="s">
        <v>428</v>
      </c>
      <c r="AE36" s="962"/>
      <c r="AF36" s="962"/>
      <c r="AG36" s="962"/>
      <c r="AH36" s="963" t="s">
        <v>429</v>
      </c>
      <c r="AI36" s="962"/>
      <c r="AJ36" s="962"/>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59"/>
      <c r="BP36" s="59"/>
      <c r="BQ36" s="59"/>
      <c r="BR36" s="59"/>
      <c r="BS36" s="59"/>
      <c r="BT36" s="59"/>
      <c r="BU36" s="59"/>
      <c r="BV36" s="59"/>
    </row>
    <row r="37" spans="3:74" ht="28.5" customHeight="1" thickTop="1" x14ac:dyDescent="0.2">
      <c r="C37" s="950"/>
      <c r="D37" s="950"/>
      <c r="E37" s="950"/>
      <c r="F37" s="950"/>
      <c r="G37" s="951"/>
      <c r="H37" s="951"/>
      <c r="I37" s="951"/>
      <c r="J37" s="951"/>
      <c r="K37" s="951"/>
      <c r="L37" s="951"/>
      <c r="M37" s="951"/>
      <c r="N37" s="951"/>
      <c r="O37" s="951"/>
      <c r="P37" s="951"/>
      <c r="Q37" s="951"/>
      <c r="R37" s="952"/>
      <c r="S37" s="953"/>
      <c r="T37" s="953"/>
      <c r="U37" s="953"/>
      <c r="V37" s="953"/>
      <c r="W37" s="954"/>
      <c r="X37" s="955"/>
      <c r="Y37" s="956"/>
      <c r="Z37" s="956"/>
      <c r="AA37" s="956"/>
      <c r="AB37" s="956"/>
      <c r="AC37" s="957"/>
      <c r="AD37" s="958"/>
      <c r="AE37" s="953"/>
      <c r="AF37" s="953"/>
      <c r="AG37" s="954"/>
      <c r="AH37" s="952"/>
      <c r="AI37" s="953"/>
      <c r="AJ37" s="954"/>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59"/>
      <c r="BP37" s="59"/>
      <c r="BQ37" s="59"/>
      <c r="BR37" s="59"/>
      <c r="BS37" s="59"/>
      <c r="BT37" s="59"/>
      <c r="BU37" s="59"/>
      <c r="BV37" s="59"/>
    </row>
    <row r="38" spans="3:74" ht="28.5" customHeight="1" x14ac:dyDescent="0.2">
      <c r="C38" s="942"/>
      <c r="D38" s="942"/>
      <c r="E38" s="942"/>
      <c r="F38" s="942"/>
      <c r="G38" s="943"/>
      <c r="H38" s="943"/>
      <c r="I38" s="943"/>
      <c r="J38" s="943"/>
      <c r="K38" s="943"/>
      <c r="L38" s="943"/>
      <c r="M38" s="943"/>
      <c r="N38" s="943"/>
      <c r="O38" s="943"/>
      <c r="P38" s="943"/>
      <c r="Q38" s="943"/>
      <c r="R38" s="944"/>
      <c r="S38" s="945"/>
      <c r="T38" s="945"/>
      <c r="U38" s="945"/>
      <c r="V38" s="945"/>
      <c r="W38" s="946"/>
      <c r="X38" s="947"/>
      <c r="Y38" s="948"/>
      <c r="Z38" s="948"/>
      <c r="AA38" s="948"/>
      <c r="AB38" s="948"/>
      <c r="AC38" s="949"/>
      <c r="AD38" s="944"/>
      <c r="AE38" s="945"/>
      <c r="AF38" s="945"/>
      <c r="AG38" s="946"/>
      <c r="AH38" s="944"/>
      <c r="AI38" s="945"/>
      <c r="AJ38" s="946"/>
      <c r="AO38" s="283"/>
      <c r="AP38" s="283"/>
      <c r="AQ38" s="283"/>
      <c r="AR38" s="283"/>
      <c r="AS38" s="283"/>
      <c r="AT38" s="283"/>
      <c r="AU38" s="283"/>
      <c r="AV38" s="283"/>
      <c r="AW38" s="283"/>
      <c r="AX38" s="283"/>
      <c r="AY38" s="283"/>
      <c r="AZ38" s="283"/>
      <c r="BA38" s="283"/>
      <c r="BB38" s="283"/>
      <c r="BC38" s="283"/>
      <c r="BD38" s="283"/>
      <c r="BE38" s="283"/>
      <c r="BF38" s="283"/>
      <c r="BG38" s="283"/>
      <c r="BH38" s="283"/>
      <c r="BI38" s="283"/>
      <c r="BJ38" s="283"/>
      <c r="BK38" s="283"/>
      <c r="BL38" s="283"/>
      <c r="BM38" s="283"/>
      <c r="BN38" s="283"/>
      <c r="BO38" s="59"/>
      <c r="BP38" s="59"/>
      <c r="BQ38" s="59"/>
      <c r="BR38" s="59"/>
      <c r="BS38" s="59"/>
      <c r="BT38" s="59"/>
      <c r="BU38" s="59"/>
      <c r="BV38" s="59"/>
    </row>
    <row r="39" spans="3:74" ht="28.5" customHeight="1" x14ac:dyDescent="0.2">
      <c r="C39" s="942"/>
      <c r="D39" s="942"/>
      <c r="E39" s="942"/>
      <c r="F39" s="942"/>
      <c r="G39" s="943"/>
      <c r="H39" s="943"/>
      <c r="I39" s="943"/>
      <c r="J39" s="943"/>
      <c r="K39" s="943"/>
      <c r="L39" s="943"/>
      <c r="M39" s="943"/>
      <c r="N39" s="943"/>
      <c r="O39" s="943"/>
      <c r="P39" s="943"/>
      <c r="Q39" s="943"/>
      <c r="R39" s="944"/>
      <c r="S39" s="945"/>
      <c r="T39" s="945"/>
      <c r="U39" s="945"/>
      <c r="V39" s="945"/>
      <c r="W39" s="946"/>
      <c r="X39" s="947"/>
      <c r="Y39" s="948"/>
      <c r="Z39" s="948"/>
      <c r="AA39" s="948"/>
      <c r="AB39" s="948"/>
      <c r="AC39" s="949"/>
      <c r="AD39" s="944"/>
      <c r="AE39" s="945"/>
      <c r="AF39" s="945"/>
      <c r="AG39" s="946"/>
      <c r="AH39" s="944"/>
      <c r="AI39" s="945"/>
      <c r="AJ39" s="946"/>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59"/>
      <c r="BP39" s="59"/>
      <c r="BQ39" s="59"/>
      <c r="BR39" s="59"/>
      <c r="BS39" s="59"/>
      <c r="BT39" s="59"/>
      <c r="BU39" s="59"/>
      <c r="BV39" s="59"/>
    </row>
    <row r="40" spans="3:74" ht="28.5" customHeight="1" x14ac:dyDescent="0.2">
      <c r="C40" s="942"/>
      <c r="D40" s="942"/>
      <c r="E40" s="942"/>
      <c r="F40" s="942"/>
      <c r="G40" s="943"/>
      <c r="H40" s="943"/>
      <c r="I40" s="943"/>
      <c r="J40" s="943"/>
      <c r="K40" s="943"/>
      <c r="L40" s="943"/>
      <c r="M40" s="943"/>
      <c r="N40" s="943"/>
      <c r="O40" s="943"/>
      <c r="P40" s="943"/>
      <c r="Q40" s="943"/>
      <c r="R40" s="944"/>
      <c r="S40" s="945"/>
      <c r="T40" s="945"/>
      <c r="U40" s="945"/>
      <c r="V40" s="945"/>
      <c r="W40" s="946"/>
      <c r="X40" s="947"/>
      <c r="Y40" s="948"/>
      <c r="Z40" s="948"/>
      <c r="AA40" s="948"/>
      <c r="AB40" s="948"/>
      <c r="AC40" s="949"/>
      <c r="AD40" s="944"/>
      <c r="AE40" s="945"/>
      <c r="AF40" s="945"/>
      <c r="AG40" s="946"/>
      <c r="AH40" s="944"/>
      <c r="AI40" s="945"/>
      <c r="AJ40" s="946"/>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59"/>
      <c r="BP40" s="59"/>
      <c r="BQ40" s="59"/>
      <c r="BR40" s="59"/>
      <c r="BS40" s="59"/>
      <c r="BT40" s="59"/>
      <c r="BU40" s="59"/>
      <c r="BV40" s="59"/>
    </row>
    <row r="41" spans="3:74" ht="28.5" customHeight="1" x14ac:dyDescent="0.2">
      <c r="C41" s="942"/>
      <c r="D41" s="942"/>
      <c r="E41" s="942"/>
      <c r="F41" s="942"/>
      <c r="G41" s="943"/>
      <c r="H41" s="943"/>
      <c r="I41" s="943"/>
      <c r="J41" s="943"/>
      <c r="K41" s="943"/>
      <c r="L41" s="943"/>
      <c r="M41" s="943"/>
      <c r="N41" s="943"/>
      <c r="O41" s="943"/>
      <c r="P41" s="943"/>
      <c r="Q41" s="943"/>
      <c r="R41" s="944"/>
      <c r="S41" s="945"/>
      <c r="T41" s="945"/>
      <c r="U41" s="945"/>
      <c r="V41" s="945"/>
      <c r="W41" s="946"/>
      <c r="X41" s="947"/>
      <c r="Y41" s="948"/>
      <c r="Z41" s="948"/>
      <c r="AA41" s="948"/>
      <c r="AB41" s="948"/>
      <c r="AC41" s="949"/>
      <c r="AD41" s="944"/>
      <c r="AE41" s="945"/>
      <c r="AF41" s="945"/>
      <c r="AG41" s="946"/>
      <c r="AH41" s="944"/>
      <c r="AI41" s="945"/>
      <c r="AJ41" s="946"/>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59"/>
      <c r="BP41" s="59"/>
      <c r="BQ41" s="59"/>
      <c r="BR41" s="59"/>
      <c r="BS41" s="59"/>
      <c r="BT41" s="59"/>
      <c r="BU41" s="59"/>
      <c r="BV41" s="59"/>
    </row>
    <row r="42" spans="3:74" ht="28.5" customHeight="1" x14ac:dyDescent="0.2">
      <c r="C42" s="942"/>
      <c r="D42" s="942"/>
      <c r="E42" s="942"/>
      <c r="F42" s="942"/>
      <c r="G42" s="943"/>
      <c r="H42" s="943"/>
      <c r="I42" s="943"/>
      <c r="J42" s="943"/>
      <c r="K42" s="943"/>
      <c r="L42" s="943"/>
      <c r="M42" s="943"/>
      <c r="N42" s="943"/>
      <c r="O42" s="943"/>
      <c r="P42" s="943"/>
      <c r="Q42" s="943"/>
      <c r="R42" s="944"/>
      <c r="S42" s="945"/>
      <c r="T42" s="945"/>
      <c r="U42" s="945"/>
      <c r="V42" s="945"/>
      <c r="W42" s="946"/>
      <c r="X42" s="947"/>
      <c r="Y42" s="948"/>
      <c r="Z42" s="948"/>
      <c r="AA42" s="948"/>
      <c r="AB42" s="948"/>
      <c r="AC42" s="949"/>
      <c r="AD42" s="944"/>
      <c r="AE42" s="945"/>
      <c r="AF42" s="945"/>
      <c r="AG42" s="946"/>
      <c r="AH42" s="944"/>
      <c r="AI42" s="945"/>
      <c r="AJ42" s="946"/>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59"/>
      <c r="BP42" s="59"/>
      <c r="BQ42" s="59"/>
      <c r="BR42" s="59"/>
      <c r="BS42" s="59"/>
      <c r="BT42" s="59"/>
      <c r="BU42" s="59"/>
      <c r="BV42" s="59"/>
    </row>
    <row r="43" spans="3:74" ht="28.5" customHeight="1" x14ac:dyDescent="0.2">
      <c r="C43" s="942"/>
      <c r="D43" s="942"/>
      <c r="E43" s="942"/>
      <c r="F43" s="942"/>
      <c r="G43" s="943"/>
      <c r="H43" s="943"/>
      <c r="I43" s="943"/>
      <c r="J43" s="943"/>
      <c r="K43" s="943"/>
      <c r="L43" s="943"/>
      <c r="M43" s="943"/>
      <c r="N43" s="943"/>
      <c r="O43" s="943"/>
      <c r="P43" s="943"/>
      <c r="Q43" s="943"/>
      <c r="R43" s="944"/>
      <c r="S43" s="945"/>
      <c r="T43" s="945"/>
      <c r="U43" s="945"/>
      <c r="V43" s="945"/>
      <c r="W43" s="946"/>
      <c r="X43" s="947"/>
      <c r="Y43" s="948"/>
      <c r="Z43" s="948"/>
      <c r="AA43" s="948"/>
      <c r="AB43" s="948"/>
      <c r="AC43" s="949"/>
      <c r="AD43" s="944"/>
      <c r="AE43" s="945"/>
      <c r="AF43" s="945"/>
      <c r="AG43" s="946"/>
      <c r="AH43" s="944"/>
      <c r="AI43" s="945"/>
      <c r="AJ43" s="946"/>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59"/>
      <c r="BP43" s="59"/>
      <c r="BQ43" s="59"/>
      <c r="BR43" s="59"/>
      <c r="BS43" s="59"/>
      <c r="BT43" s="59"/>
      <c r="BU43" s="59"/>
      <c r="BV43" s="59"/>
    </row>
    <row r="44" spans="3:74" ht="28.5" customHeight="1" x14ac:dyDescent="0.2">
      <c r="C44" s="942"/>
      <c r="D44" s="942"/>
      <c r="E44" s="942"/>
      <c r="F44" s="942"/>
      <c r="G44" s="943"/>
      <c r="H44" s="943"/>
      <c r="I44" s="943"/>
      <c r="J44" s="943"/>
      <c r="K44" s="943"/>
      <c r="L44" s="943"/>
      <c r="M44" s="943"/>
      <c r="N44" s="943"/>
      <c r="O44" s="943"/>
      <c r="P44" s="943"/>
      <c r="Q44" s="943"/>
      <c r="R44" s="944"/>
      <c r="S44" s="945"/>
      <c r="T44" s="945"/>
      <c r="U44" s="945"/>
      <c r="V44" s="945"/>
      <c r="W44" s="946"/>
      <c r="X44" s="947"/>
      <c r="Y44" s="948"/>
      <c r="Z44" s="948"/>
      <c r="AA44" s="948"/>
      <c r="AB44" s="948"/>
      <c r="AC44" s="949"/>
      <c r="AD44" s="944"/>
      <c r="AE44" s="945"/>
      <c r="AF44" s="945"/>
      <c r="AG44" s="946"/>
      <c r="AH44" s="944"/>
      <c r="AI44" s="945"/>
      <c r="AJ44" s="946"/>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59"/>
      <c r="BP44" s="59"/>
      <c r="BQ44" s="59"/>
      <c r="BR44" s="59"/>
      <c r="BS44" s="59"/>
      <c r="BT44" s="59"/>
      <c r="BU44" s="59"/>
      <c r="BV44" s="59"/>
    </row>
    <row r="45" spans="3:74" ht="28.5" customHeight="1" x14ac:dyDescent="0.2">
      <c r="C45" s="942"/>
      <c r="D45" s="942"/>
      <c r="E45" s="942"/>
      <c r="F45" s="942"/>
      <c r="G45" s="943"/>
      <c r="H45" s="943"/>
      <c r="I45" s="943"/>
      <c r="J45" s="943"/>
      <c r="K45" s="943"/>
      <c r="L45" s="943"/>
      <c r="M45" s="943"/>
      <c r="N45" s="943"/>
      <c r="O45" s="943"/>
      <c r="P45" s="943"/>
      <c r="Q45" s="943"/>
      <c r="R45" s="944"/>
      <c r="S45" s="945"/>
      <c r="T45" s="945"/>
      <c r="U45" s="945"/>
      <c r="V45" s="945"/>
      <c r="W45" s="946"/>
      <c r="X45" s="947"/>
      <c r="Y45" s="948"/>
      <c r="Z45" s="948"/>
      <c r="AA45" s="948"/>
      <c r="AB45" s="948"/>
      <c r="AC45" s="949"/>
      <c r="AD45" s="944"/>
      <c r="AE45" s="945"/>
      <c r="AF45" s="945"/>
      <c r="AG45" s="946"/>
      <c r="AH45" s="944"/>
      <c r="AI45" s="945"/>
      <c r="AJ45" s="946"/>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59"/>
      <c r="BP45" s="59"/>
      <c r="BQ45" s="59"/>
      <c r="BR45" s="59"/>
      <c r="BS45" s="59"/>
      <c r="BT45" s="59"/>
      <c r="BU45" s="59"/>
      <c r="BV45" s="59"/>
    </row>
    <row r="46" spans="3:74" ht="28.5" customHeight="1" x14ac:dyDescent="0.2">
      <c r="C46" s="942"/>
      <c r="D46" s="942"/>
      <c r="E46" s="942"/>
      <c r="F46" s="942"/>
      <c r="G46" s="943"/>
      <c r="H46" s="943"/>
      <c r="I46" s="943"/>
      <c r="J46" s="943"/>
      <c r="K46" s="943"/>
      <c r="L46" s="943"/>
      <c r="M46" s="943"/>
      <c r="N46" s="943"/>
      <c r="O46" s="943"/>
      <c r="P46" s="943"/>
      <c r="Q46" s="943"/>
      <c r="R46" s="944"/>
      <c r="S46" s="945"/>
      <c r="T46" s="945"/>
      <c r="U46" s="945"/>
      <c r="V46" s="945"/>
      <c r="W46" s="946"/>
      <c r="X46" s="947"/>
      <c r="Y46" s="948"/>
      <c r="Z46" s="948"/>
      <c r="AA46" s="948"/>
      <c r="AB46" s="948"/>
      <c r="AC46" s="949"/>
      <c r="AD46" s="944"/>
      <c r="AE46" s="945"/>
      <c r="AF46" s="945"/>
      <c r="AG46" s="946"/>
      <c r="AH46" s="944"/>
      <c r="AI46" s="945"/>
      <c r="AJ46" s="946"/>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59"/>
      <c r="BP46" s="59"/>
      <c r="BQ46" s="59"/>
      <c r="BR46" s="59"/>
      <c r="BS46" s="59"/>
      <c r="BT46" s="59"/>
      <c r="BU46" s="59"/>
      <c r="BV46" s="59"/>
    </row>
    <row r="47" spans="3:74" ht="23.25" customHeight="1" x14ac:dyDescent="0.2">
      <c r="C47" s="173"/>
      <c r="D47" s="173"/>
      <c r="E47" s="173"/>
      <c r="F47" s="173"/>
      <c r="G47" s="173"/>
      <c r="H47" s="173"/>
      <c r="I47" s="173"/>
      <c r="J47" s="173"/>
      <c r="K47" s="173"/>
      <c r="L47" s="17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59"/>
      <c r="BP47" s="59"/>
      <c r="BQ47" s="59"/>
      <c r="BR47" s="59"/>
      <c r="BS47" s="59"/>
      <c r="BT47" s="59"/>
      <c r="BU47" s="59"/>
      <c r="BV47" s="59"/>
    </row>
  </sheetData>
  <mergeCells count="114">
    <mergeCell ref="C22:I22"/>
    <mergeCell ref="J22:AJ22"/>
    <mergeCell ref="C23:I26"/>
    <mergeCell ref="J23:M23"/>
    <mergeCell ref="Y10:AJ10"/>
    <mergeCell ref="S11:X11"/>
    <mergeCell ref="Y11:AI11"/>
    <mergeCell ref="C21:I21"/>
    <mergeCell ref="J21:AJ21"/>
    <mergeCell ref="C20:I20"/>
    <mergeCell ref="J20:K20"/>
    <mergeCell ref="L20:M20"/>
    <mergeCell ref="N20:O20"/>
    <mergeCell ref="P20:Q20"/>
    <mergeCell ref="R20:S20"/>
    <mergeCell ref="A1:G1"/>
    <mergeCell ref="C3:AJ3"/>
    <mergeCell ref="C4:AJ4"/>
    <mergeCell ref="AB7:AC7"/>
    <mergeCell ref="AE7:AF7"/>
    <mergeCell ref="AH7:AI7"/>
    <mergeCell ref="S9:U9"/>
    <mergeCell ref="Y9:AJ9"/>
    <mergeCell ref="S10:U10"/>
    <mergeCell ref="N23:P23"/>
    <mergeCell ref="R23:U23"/>
    <mergeCell ref="J24:L25"/>
    <mergeCell ref="O24:S25"/>
    <mergeCell ref="V24:AJ25"/>
    <mergeCell ref="J26:P26"/>
    <mergeCell ref="Q26:AJ26"/>
    <mergeCell ref="T20:U20"/>
    <mergeCell ref="V20:W20"/>
    <mergeCell ref="X20:Y20"/>
    <mergeCell ref="Z20:AA20"/>
    <mergeCell ref="AB20:AC20"/>
    <mergeCell ref="AC29:AJ29"/>
    <mergeCell ref="BN29:BV29"/>
    <mergeCell ref="C36:F36"/>
    <mergeCell ref="G36:Q36"/>
    <mergeCell ref="R36:W36"/>
    <mergeCell ref="X36:AC36"/>
    <mergeCell ref="AD36:AG36"/>
    <mergeCell ref="AH36:AJ36"/>
    <mergeCell ref="C27:I29"/>
    <mergeCell ref="J27:N27"/>
    <mergeCell ref="O27:AJ27"/>
    <mergeCell ref="BN27:BV27"/>
    <mergeCell ref="J28:N28"/>
    <mergeCell ref="O28:AJ28"/>
    <mergeCell ref="BN28:BV28"/>
    <mergeCell ref="J29:N29"/>
    <mergeCell ref="O29:W29"/>
    <mergeCell ref="X29:AB29"/>
    <mergeCell ref="C38:F38"/>
    <mergeCell ref="G38:Q38"/>
    <mergeCell ref="R38:W38"/>
    <mergeCell ref="X38:AC38"/>
    <mergeCell ref="AD38:AG38"/>
    <mergeCell ref="AH38:AJ38"/>
    <mergeCell ref="C37:F37"/>
    <mergeCell ref="G37:Q37"/>
    <mergeCell ref="R37:W37"/>
    <mergeCell ref="X37:AC37"/>
    <mergeCell ref="AD37:AG37"/>
    <mergeCell ref="AH37:AJ37"/>
    <mergeCell ref="C40:F40"/>
    <mergeCell ref="G40:Q40"/>
    <mergeCell ref="R40:W40"/>
    <mergeCell ref="X40:AC40"/>
    <mergeCell ref="AD40:AG40"/>
    <mergeCell ref="AH40:AJ40"/>
    <mergeCell ref="C39:F39"/>
    <mergeCell ref="G39:Q39"/>
    <mergeCell ref="R39:W39"/>
    <mergeCell ref="X39:AC39"/>
    <mergeCell ref="AD39:AG39"/>
    <mergeCell ref="AH39:AJ39"/>
    <mergeCell ref="C42:F42"/>
    <mergeCell ref="G42:Q42"/>
    <mergeCell ref="R42:W42"/>
    <mergeCell ref="X42:AC42"/>
    <mergeCell ref="AD42:AG42"/>
    <mergeCell ref="AH42:AJ42"/>
    <mergeCell ref="C41:F41"/>
    <mergeCell ref="G41:Q41"/>
    <mergeCell ref="R41:W41"/>
    <mergeCell ref="X41:AC41"/>
    <mergeCell ref="AD41:AG41"/>
    <mergeCell ref="AH41:AJ41"/>
    <mergeCell ref="C44:F44"/>
    <mergeCell ref="G44:Q44"/>
    <mergeCell ref="R44:W44"/>
    <mergeCell ref="X44:AC44"/>
    <mergeCell ref="AD44:AG44"/>
    <mergeCell ref="AH44:AJ44"/>
    <mergeCell ref="C43:F43"/>
    <mergeCell ref="G43:Q43"/>
    <mergeCell ref="R43:W43"/>
    <mergeCell ref="X43:AC43"/>
    <mergeCell ref="AD43:AG43"/>
    <mergeCell ref="AH43:AJ43"/>
    <mergeCell ref="C46:F46"/>
    <mergeCell ref="G46:Q46"/>
    <mergeCell ref="R46:W46"/>
    <mergeCell ref="X46:AC46"/>
    <mergeCell ref="AD46:AG46"/>
    <mergeCell ref="AH46:AJ46"/>
    <mergeCell ref="C45:F45"/>
    <mergeCell ref="G45:Q45"/>
    <mergeCell ref="R45:W45"/>
    <mergeCell ref="X45:AC45"/>
    <mergeCell ref="AD45:AG45"/>
    <mergeCell ref="AH45:AJ45"/>
  </mergeCells>
  <phoneticPr fontId="6"/>
  <dataValidations count="1">
    <dataValidation showInputMessage="1" showErrorMessage="1" sqref="JU65519:KF65519 TQ65519:UB65519 ADM65519:ADX65519 ANI65519:ANT65519 AXE65519:AXP65519 BHA65519:BHL65519 BQW65519:BRH65519 CAS65519:CBD65519 CKO65519:CKZ65519 CUK65519:CUV65519 DEG65519:DER65519 DOC65519:DON65519 DXY65519:DYJ65519 EHU65519:EIF65519 ERQ65519:ESB65519 FBM65519:FBX65519 FLI65519:FLT65519 FVE65519:FVP65519 GFA65519:GFL65519 GOW65519:GPH65519 GYS65519:GZD65519 HIO65519:HIZ65519 HSK65519:HSV65519 ICG65519:ICR65519 IMC65519:IMN65519 IVY65519:IWJ65519 JFU65519:JGF65519 JPQ65519:JQB65519 JZM65519:JZX65519 KJI65519:KJT65519 KTE65519:KTP65519 LDA65519:LDL65519 LMW65519:LNH65519 LWS65519:LXD65519 MGO65519:MGZ65519 MQK65519:MQV65519 NAG65519:NAR65519 NKC65519:NKN65519 NTY65519:NUJ65519 ODU65519:OEF65519 ONQ65519:OOB65519 OXM65519:OXX65519 PHI65519:PHT65519 PRE65519:PRP65519 QBA65519:QBL65519 QKW65519:QLH65519 QUS65519:QVD65519 REO65519:REZ65519 ROK65519:ROV65519 RYG65519:RYR65519 SIC65519:SIN65519 SRY65519:SSJ65519 TBU65519:TCF65519 TLQ65519:TMB65519 TVM65519:TVX65519 UFI65519:UFT65519 UPE65519:UPP65519 UZA65519:UZL65519 VIW65519:VJH65519 VSS65519:VTD65519 WCO65519:WCZ65519 WMK65519:WMV65519 WWG65519:WWR65519 JU131055:KF131055 TQ131055:UB131055 ADM131055:ADX131055 ANI131055:ANT131055 AXE131055:AXP131055 BHA131055:BHL131055 BQW131055:BRH131055 CAS131055:CBD131055 CKO131055:CKZ131055 CUK131055:CUV131055 DEG131055:DER131055 DOC131055:DON131055 DXY131055:DYJ131055 EHU131055:EIF131055 ERQ131055:ESB131055 FBM131055:FBX131055 FLI131055:FLT131055 FVE131055:FVP131055 GFA131055:GFL131055 GOW131055:GPH131055 GYS131055:GZD131055 HIO131055:HIZ131055 HSK131055:HSV131055 ICG131055:ICR131055 IMC131055:IMN131055 IVY131055:IWJ131055 JFU131055:JGF131055 JPQ131055:JQB131055 JZM131055:JZX131055 KJI131055:KJT131055 KTE131055:KTP131055 LDA131055:LDL131055 LMW131055:LNH131055 LWS131055:LXD131055 MGO131055:MGZ131055 MQK131055:MQV131055 NAG131055:NAR131055 NKC131055:NKN131055 NTY131055:NUJ131055 ODU131055:OEF131055 ONQ131055:OOB131055 OXM131055:OXX131055 PHI131055:PHT131055 PRE131055:PRP131055 QBA131055:QBL131055 QKW131055:QLH131055 QUS131055:QVD131055 REO131055:REZ131055 ROK131055:ROV131055 RYG131055:RYR131055 SIC131055:SIN131055 SRY131055:SSJ131055 TBU131055:TCF131055 TLQ131055:TMB131055 TVM131055:TVX131055 UFI131055:UFT131055 UPE131055:UPP131055 UZA131055:UZL131055 VIW131055:VJH131055 VSS131055:VTD131055 WCO131055:WCZ131055 WMK131055:WMV131055 WWG131055:WWR131055 JU196591:KF196591 TQ196591:UB196591 ADM196591:ADX196591 ANI196591:ANT196591 AXE196591:AXP196591 BHA196591:BHL196591 BQW196591:BRH196591 CAS196591:CBD196591 CKO196591:CKZ196591 CUK196591:CUV196591 DEG196591:DER196591 DOC196591:DON196591 DXY196591:DYJ196591 EHU196591:EIF196591 ERQ196591:ESB196591 FBM196591:FBX196591 FLI196591:FLT196591 FVE196591:FVP196591 GFA196591:GFL196591 GOW196591:GPH196591 GYS196591:GZD196591 HIO196591:HIZ196591 HSK196591:HSV196591 ICG196591:ICR196591 IMC196591:IMN196591 IVY196591:IWJ196591 JFU196591:JGF196591 JPQ196591:JQB196591 JZM196591:JZX196591 KJI196591:KJT196591 KTE196591:KTP196591 LDA196591:LDL196591 LMW196591:LNH196591 LWS196591:LXD196591 MGO196591:MGZ196591 MQK196591:MQV196591 NAG196591:NAR196591 NKC196591:NKN196591 NTY196591:NUJ196591 ODU196591:OEF196591 ONQ196591:OOB196591 OXM196591:OXX196591 PHI196591:PHT196591 PRE196591:PRP196591 QBA196591:QBL196591 QKW196591:QLH196591 QUS196591:QVD196591 REO196591:REZ196591 ROK196591:ROV196591 RYG196591:RYR196591 SIC196591:SIN196591 SRY196591:SSJ196591 TBU196591:TCF196591 TLQ196591:TMB196591 TVM196591:TVX196591 UFI196591:UFT196591 UPE196591:UPP196591 UZA196591:UZL196591 VIW196591:VJH196591 VSS196591:VTD196591 WCO196591:WCZ196591 WMK196591:WMV196591 WWG196591:WWR196591 JU262127:KF262127 TQ262127:UB262127 ADM262127:ADX262127 ANI262127:ANT262127 AXE262127:AXP262127 BHA262127:BHL262127 BQW262127:BRH262127 CAS262127:CBD262127 CKO262127:CKZ262127 CUK262127:CUV262127 DEG262127:DER262127 DOC262127:DON262127 DXY262127:DYJ262127 EHU262127:EIF262127 ERQ262127:ESB262127 FBM262127:FBX262127 FLI262127:FLT262127 FVE262127:FVP262127 GFA262127:GFL262127 GOW262127:GPH262127 GYS262127:GZD262127 HIO262127:HIZ262127 HSK262127:HSV262127 ICG262127:ICR262127 IMC262127:IMN262127 IVY262127:IWJ262127 JFU262127:JGF262127 JPQ262127:JQB262127 JZM262127:JZX262127 KJI262127:KJT262127 KTE262127:KTP262127 LDA262127:LDL262127 LMW262127:LNH262127 LWS262127:LXD262127 MGO262127:MGZ262127 MQK262127:MQV262127 NAG262127:NAR262127 NKC262127:NKN262127 NTY262127:NUJ262127 ODU262127:OEF262127 ONQ262127:OOB262127 OXM262127:OXX262127 PHI262127:PHT262127 PRE262127:PRP262127 QBA262127:QBL262127 QKW262127:QLH262127 QUS262127:QVD262127 REO262127:REZ262127 ROK262127:ROV262127 RYG262127:RYR262127 SIC262127:SIN262127 SRY262127:SSJ262127 TBU262127:TCF262127 TLQ262127:TMB262127 TVM262127:TVX262127 UFI262127:UFT262127 UPE262127:UPP262127 UZA262127:UZL262127 VIW262127:VJH262127 VSS262127:VTD262127 WCO262127:WCZ262127 WMK262127:WMV262127 WWG262127:WWR262127 JU327663:KF327663 TQ327663:UB327663 ADM327663:ADX327663 ANI327663:ANT327663 AXE327663:AXP327663 BHA327663:BHL327663 BQW327663:BRH327663 CAS327663:CBD327663 CKO327663:CKZ327663 CUK327663:CUV327663 DEG327663:DER327663 DOC327663:DON327663 DXY327663:DYJ327663 EHU327663:EIF327663 ERQ327663:ESB327663 FBM327663:FBX327663 FLI327663:FLT327663 FVE327663:FVP327663 GFA327663:GFL327663 GOW327663:GPH327663 GYS327663:GZD327663 HIO327663:HIZ327663 HSK327663:HSV327663 ICG327663:ICR327663 IMC327663:IMN327663 IVY327663:IWJ327663 JFU327663:JGF327663 JPQ327663:JQB327663 JZM327663:JZX327663 KJI327663:KJT327663 KTE327663:KTP327663 LDA327663:LDL327663 LMW327663:LNH327663 LWS327663:LXD327663 MGO327663:MGZ327663 MQK327663:MQV327663 NAG327663:NAR327663 NKC327663:NKN327663 NTY327663:NUJ327663 ODU327663:OEF327663 ONQ327663:OOB327663 OXM327663:OXX327663 PHI327663:PHT327663 PRE327663:PRP327663 QBA327663:QBL327663 QKW327663:QLH327663 QUS327663:QVD327663 REO327663:REZ327663 ROK327663:ROV327663 RYG327663:RYR327663 SIC327663:SIN327663 SRY327663:SSJ327663 TBU327663:TCF327663 TLQ327663:TMB327663 TVM327663:TVX327663 UFI327663:UFT327663 UPE327663:UPP327663 UZA327663:UZL327663 VIW327663:VJH327663 VSS327663:VTD327663 WCO327663:WCZ327663 WMK327663:WMV327663 WWG327663:WWR327663 JU393199:KF393199 TQ393199:UB393199 ADM393199:ADX393199 ANI393199:ANT393199 AXE393199:AXP393199 BHA393199:BHL393199 BQW393199:BRH393199 CAS393199:CBD393199 CKO393199:CKZ393199 CUK393199:CUV393199 DEG393199:DER393199 DOC393199:DON393199 DXY393199:DYJ393199 EHU393199:EIF393199 ERQ393199:ESB393199 FBM393199:FBX393199 FLI393199:FLT393199 FVE393199:FVP393199 GFA393199:GFL393199 GOW393199:GPH393199 GYS393199:GZD393199 HIO393199:HIZ393199 HSK393199:HSV393199 ICG393199:ICR393199 IMC393199:IMN393199 IVY393199:IWJ393199 JFU393199:JGF393199 JPQ393199:JQB393199 JZM393199:JZX393199 KJI393199:KJT393199 KTE393199:KTP393199 LDA393199:LDL393199 LMW393199:LNH393199 LWS393199:LXD393199 MGO393199:MGZ393199 MQK393199:MQV393199 NAG393199:NAR393199 NKC393199:NKN393199 NTY393199:NUJ393199 ODU393199:OEF393199 ONQ393199:OOB393199 OXM393199:OXX393199 PHI393199:PHT393199 PRE393199:PRP393199 QBA393199:QBL393199 QKW393199:QLH393199 QUS393199:QVD393199 REO393199:REZ393199 ROK393199:ROV393199 RYG393199:RYR393199 SIC393199:SIN393199 SRY393199:SSJ393199 TBU393199:TCF393199 TLQ393199:TMB393199 TVM393199:TVX393199 UFI393199:UFT393199 UPE393199:UPP393199 UZA393199:UZL393199 VIW393199:VJH393199 VSS393199:VTD393199 WCO393199:WCZ393199 WMK393199:WMV393199 WWG393199:WWR393199 JU458735:KF458735 TQ458735:UB458735 ADM458735:ADX458735 ANI458735:ANT458735 AXE458735:AXP458735 BHA458735:BHL458735 BQW458735:BRH458735 CAS458735:CBD458735 CKO458735:CKZ458735 CUK458735:CUV458735 DEG458735:DER458735 DOC458735:DON458735 DXY458735:DYJ458735 EHU458735:EIF458735 ERQ458735:ESB458735 FBM458735:FBX458735 FLI458735:FLT458735 FVE458735:FVP458735 GFA458735:GFL458735 GOW458735:GPH458735 GYS458735:GZD458735 HIO458735:HIZ458735 HSK458735:HSV458735 ICG458735:ICR458735 IMC458735:IMN458735 IVY458735:IWJ458735 JFU458735:JGF458735 JPQ458735:JQB458735 JZM458735:JZX458735 KJI458735:KJT458735 KTE458735:KTP458735 LDA458735:LDL458735 LMW458735:LNH458735 LWS458735:LXD458735 MGO458735:MGZ458735 MQK458735:MQV458735 NAG458735:NAR458735 NKC458735:NKN458735 NTY458735:NUJ458735 ODU458735:OEF458735 ONQ458735:OOB458735 OXM458735:OXX458735 PHI458735:PHT458735 PRE458735:PRP458735 QBA458735:QBL458735 QKW458735:QLH458735 QUS458735:QVD458735 REO458735:REZ458735 ROK458735:ROV458735 RYG458735:RYR458735 SIC458735:SIN458735 SRY458735:SSJ458735 TBU458735:TCF458735 TLQ458735:TMB458735 TVM458735:TVX458735 UFI458735:UFT458735 UPE458735:UPP458735 UZA458735:UZL458735 VIW458735:VJH458735 VSS458735:VTD458735 WCO458735:WCZ458735 WMK458735:WMV458735 WWG458735:WWR458735 JU524271:KF524271 TQ524271:UB524271 ADM524271:ADX524271 ANI524271:ANT524271 AXE524271:AXP524271 BHA524271:BHL524271 BQW524271:BRH524271 CAS524271:CBD524271 CKO524271:CKZ524271 CUK524271:CUV524271 DEG524271:DER524271 DOC524271:DON524271 DXY524271:DYJ524271 EHU524271:EIF524271 ERQ524271:ESB524271 FBM524271:FBX524271 FLI524271:FLT524271 FVE524271:FVP524271 GFA524271:GFL524271 GOW524271:GPH524271 GYS524271:GZD524271 HIO524271:HIZ524271 HSK524271:HSV524271 ICG524271:ICR524271 IMC524271:IMN524271 IVY524271:IWJ524271 JFU524271:JGF524271 JPQ524271:JQB524271 JZM524271:JZX524271 KJI524271:KJT524271 KTE524271:KTP524271 LDA524271:LDL524271 LMW524271:LNH524271 LWS524271:LXD524271 MGO524271:MGZ524271 MQK524271:MQV524271 NAG524271:NAR524271 NKC524271:NKN524271 NTY524271:NUJ524271 ODU524271:OEF524271 ONQ524271:OOB524271 OXM524271:OXX524271 PHI524271:PHT524271 PRE524271:PRP524271 QBA524271:QBL524271 QKW524271:QLH524271 QUS524271:QVD524271 REO524271:REZ524271 ROK524271:ROV524271 RYG524271:RYR524271 SIC524271:SIN524271 SRY524271:SSJ524271 TBU524271:TCF524271 TLQ524271:TMB524271 TVM524271:TVX524271 UFI524271:UFT524271 UPE524271:UPP524271 UZA524271:UZL524271 VIW524271:VJH524271 VSS524271:VTD524271 WCO524271:WCZ524271 WMK524271:WMV524271 WWG524271:WWR524271 JU589807:KF589807 TQ589807:UB589807 ADM589807:ADX589807 ANI589807:ANT589807 AXE589807:AXP589807 BHA589807:BHL589807 BQW589807:BRH589807 CAS589807:CBD589807 CKO589807:CKZ589807 CUK589807:CUV589807 DEG589807:DER589807 DOC589807:DON589807 DXY589807:DYJ589807 EHU589807:EIF589807 ERQ589807:ESB589807 FBM589807:FBX589807 FLI589807:FLT589807 FVE589807:FVP589807 GFA589807:GFL589807 GOW589807:GPH589807 GYS589807:GZD589807 HIO589807:HIZ589807 HSK589807:HSV589807 ICG589807:ICR589807 IMC589807:IMN589807 IVY589807:IWJ589807 JFU589807:JGF589807 JPQ589807:JQB589807 JZM589807:JZX589807 KJI589807:KJT589807 KTE589807:KTP589807 LDA589807:LDL589807 LMW589807:LNH589807 LWS589807:LXD589807 MGO589807:MGZ589807 MQK589807:MQV589807 NAG589807:NAR589807 NKC589807:NKN589807 NTY589807:NUJ589807 ODU589807:OEF589807 ONQ589807:OOB589807 OXM589807:OXX589807 PHI589807:PHT589807 PRE589807:PRP589807 QBA589807:QBL589807 QKW589807:QLH589807 QUS589807:QVD589807 REO589807:REZ589807 ROK589807:ROV589807 RYG589807:RYR589807 SIC589807:SIN589807 SRY589807:SSJ589807 TBU589807:TCF589807 TLQ589807:TMB589807 TVM589807:TVX589807 UFI589807:UFT589807 UPE589807:UPP589807 UZA589807:UZL589807 VIW589807:VJH589807 VSS589807:VTD589807 WCO589807:WCZ589807 WMK589807:WMV589807 WWG589807:WWR589807 JU655343:KF655343 TQ655343:UB655343 ADM655343:ADX655343 ANI655343:ANT655343 AXE655343:AXP655343 BHA655343:BHL655343 BQW655343:BRH655343 CAS655343:CBD655343 CKO655343:CKZ655343 CUK655343:CUV655343 DEG655343:DER655343 DOC655343:DON655343 DXY655343:DYJ655343 EHU655343:EIF655343 ERQ655343:ESB655343 FBM655343:FBX655343 FLI655343:FLT655343 FVE655343:FVP655343 GFA655343:GFL655343 GOW655343:GPH655343 GYS655343:GZD655343 HIO655343:HIZ655343 HSK655343:HSV655343 ICG655343:ICR655343 IMC655343:IMN655343 IVY655343:IWJ655343 JFU655343:JGF655343 JPQ655343:JQB655343 JZM655343:JZX655343 KJI655343:KJT655343 KTE655343:KTP655343 LDA655343:LDL655343 LMW655343:LNH655343 LWS655343:LXD655343 MGO655343:MGZ655343 MQK655343:MQV655343 NAG655343:NAR655343 NKC655343:NKN655343 NTY655343:NUJ655343 ODU655343:OEF655343 ONQ655343:OOB655343 OXM655343:OXX655343 PHI655343:PHT655343 PRE655343:PRP655343 QBA655343:QBL655343 QKW655343:QLH655343 QUS655343:QVD655343 REO655343:REZ655343 ROK655343:ROV655343 RYG655343:RYR655343 SIC655343:SIN655343 SRY655343:SSJ655343 TBU655343:TCF655343 TLQ655343:TMB655343 TVM655343:TVX655343 UFI655343:UFT655343 UPE655343:UPP655343 UZA655343:UZL655343 VIW655343:VJH655343 VSS655343:VTD655343 WCO655343:WCZ655343 WMK655343:WMV655343 WWG655343:WWR655343 JU720879:KF720879 TQ720879:UB720879 ADM720879:ADX720879 ANI720879:ANT720879 AXE720879:AXP720879 BHA720879:BHL720879 BQW720879:BRH720879 CAS720879:CBD720879 CKO720879:CKZ720879 CUK720879:CUV720879 DEG720879:DER720879 DOC720879:DON720879 DXY720879:DYJ720879 EHU720879:EIF720879 ERQ720879:ESB720879 FBM720879:FBX720879 FLI720879:FLT720879 FVE720879:FVP720879 GFA720879:GFL720879 GOW720879:GPH720879 GYS720879:GZD720879 HIO720879:HIZ720879 HSK720879:HSV720879 ICG720879:ICR720879 IMC720879:IMN720879 IVY720879:IWJ720879 JFU720879:JGF720879 JPQ720879:JQB720879 JZM720879:JZX720879 KJI720879:KJT720879 KTE720879:KTP720879 LDA720879:LDL720879 LMW720879:LNH720879 LWS720879:LXD720879 MGO720879:MGZ720879 MQK720879:MQV720879 NAG720879:NAR720879 NKC720879:NKN720879 NTY720879:NUJ720879 ODU720879:OEF720879 ONQ720879:OOB720879 OXM720879:OXX720879 PHI720879:PHT720879 PRE720879:PRP720879 QBA720879:QBL720879 QKW720879:QLH720879 QUS720879:QVD720879 REO720879:REZ720879 ROK720879:ROV720879 RYG720879:RYR720879 SIC720879:SIN720879 SRY720879:SSJ720879 TBU720879:TCF720879 TLQ720879:TMB720879 TVM720879:TVX720879 UFI720879:UFT720879 UPE720879:UPP720879 UZA720879:UZL720879 VIW720879:VJH720879 VSS720879:VTD720879 WCO720879:WCZ720879 WMK720879:WMV720879 WWG720879:WWR720879 JU786415:KF786415 TQ786415:UB786415 ADM786415:ADX786415 ANI786415:ANT786415 AXE786415:AXP786415 BHA786415:BHL786415 BQW786415:BRH786415 CAS786415:CBD786415 CKO786415:CKZ786415 CUK786415:CUV786415 DEG786415:DER786415 DOC786415:DON786415 DXY786415:DYJ786415 EHU786415:EIF786415 ERQ786415:ESB786415 FBM786415:FBX786415 FLI786415:FLT786415 FVE786415:FVP786415 GFA786415:GFL786415 GOW786415:GPH786415 GYS786415:GZD786415 HIO786415:HIZ786415 HSK786415:HSV786415 ICG786415:ICR786415 IMC786415:IMN786415 IVY786415:IWJ786415 JFU786415:JGF786415 JPQ786415:JQB786415 JZM786415:JZX786415 KJI786415:KJT786415 KTE786415:KTP786415 LDA786415:LDL786415 LMW786415:LNH786415 LWS786415:LXD786415 MGO786415:MGZ786415 MQK786415:MQV786415 NAG786415:NAR786415 NKC786415:NKN786415 NTY786415:NUJ786415 ODU786415:OEF786415 ONQ786415:OOB786415 OXM786415:OXX786415 PHI786415:PHT786415 PRE786415:PRP786415 QBA786415:QBL786415 QKW786415:QLH786415 QUS786415:QVD786415 REO786415:REZ786415 ROK786415:ROV786415 RYG786415:RYR786415 SIC786415:SIN786415 SRY786415:SSJ786415 TBU786415:TCF786415 TLQ786415:TMB786415 TVM786415:TVX786415 UFI786415:UFT786415 UPE786415:UPP786415 UZA786415:UZL786415 VIW786415:VJH786415 VSS786415:VTD786415 WCO786415:WCZ786415 WMK786415:WMV786415 WWG786415:WWR786415 JU851951:KF851951 TQ851951:UB851951 ADM851951:ADX851951 ANI851951:ANT851951 AXE851951:AXP851951 BHA851951:BHL851951 BQW851951:BRH851951 CAS851951:CBD851951 CKO851951:CKZ851951 CUK851951:CUV851951 DEG851951:DER851951 DOC851951:DON851951 DXY851951:DYJ851951 EHU851951:EIF851951 ERQ851951:ESB851951 FBM851951:FBX851951 FLI851951:FLT851951 FVE851951:FVP851951 GFA851951:GFL851951 GOW851951:GPH851951 GYS851951:GZD851951 HIO851951:HIZ851951 HSK851951:HSV851951 ICG851951:ICR851951 IMC851951:IMN851951 IVY851951:IWJ851951 JFU851951:JGF851951 JPQ851951:JQB851951 JZM851951:JZX851951 KJI851951:KJT851951 KTE851951:KTP851951 LDA851951:LDL851951 LMW851951:LNH851951 LWS851951:LXD851951 MGO851951:MGZ851951 MQK851951:MQV851951 NAG851951:NAR851951 NKC851951:NKN851951 NTY851951:NUJ851951 ODU851951:OEF851951 ONQ851951:OOB851951 OXM851951:OXX851951 PHI851951:PHT851951 PRE851951:PRP851951 QBA851951:QBL851951 QKW851951:QLH851951 QUS851951:QVD851951 REO851951:REZ851951 ROK851951:ROV851951 RYG851951:RYR851951 SIC851951:SIN851951 SRY851951:SSJ851951 TBU851951:TCF851951 TLQ851951:TMB851951 TVM851951:TVX851951 UFI851951:UFT851951 UPE851951:UPP851951 UZA851951:UZL851951 VIW851951:VJH851951 VSS851951:VTD851951 WCO851951:WCZ851951 WMK851951:WMV851951 WWG851951:WWR851951 JU917487:KF917487 TQ917487:UB917487 ADM917487:ADX917487 ANI917487:ANT917487 AXE917487:AXP917487 BHA917487:BHL917487 BQW917487:BRH917487 CAS917487:CBD917487 CKO917487:CKZ917487 CUK917487:CUV917487 DEG917487:DER917487 DOC917487:DON917487 DXY917487:DYJ917487 EHU917487:EIF917487 ERQ917487:ESB917487 FBM917487:FBX917487 FLI917487:FLT917487 FVE917487:FVP917487 GFA917487:GFL917487 GOW917487:GPH917487 GYS917487:GZD917487 HIO917487:HIZ917487 HSK917487:HSV917487 ICG917487:ICR917487 IMC917487:IMN917487 IVY917487:IWJ917487 JFU917487:JGF917487 JPQ917487:JQB917487 JZM917487:JZX917487 KJI917487:KJT917487 KTE917487:KTP917487 LDA917487:LDL917487 LMW917487:LNH917487 LWS917487:LXD917487 MGO917487:MGZ917487 MQK917487:MQV917487 NAG917487:NAR917487 NKC917487:NKN917487 NTY917487:NUJ917487 ODU917487:OEF917487 ONQ917487:OOB917487 OXM917487:OXX917487 PHI917487:PHT917487 PRE917487:PRP917487 QBA917487:QBL917487 QKW917487:QLH917487 QUS917487:QVD917487 REO917487:REZ917487 ROK917487:ROV917487 RYG917487:RYR917487 SIC917487:SIN917487 SRY917487:SSJ917487 TBU917487:TCF917487 TLQ917487:TMB917487 TVM917487:TVX917487 UFI917487:UFT917487 UPE917487:UPP917487 UZA917487:UZL917487 VIW917487:VJH917487 VSS917487:VTD917487 WCO917487:WCZ917487 WMK917487:WMV917487 WWG917487:WWR917487 JU983023:KF983023 TQ983023:UB983023 ADM983023:ADX983023 ANI983023:ANT983023 AXE983023:AXP983023 BHA983023:BHL983023 BQW983023:BRH983023 CAS983023:CBD983023 CKO983023:CKZ983023 CUK983023:CUV983023 DEG983023:DER983023 DOC983023:DON983023 DXY983023:DYJ983023 EHU983023:EIF983023 ERQ983023:ESB983023 FBM983023:FBX983023 FLI983023:FLT983023 FVE983023:FVP983023 GFA983023:GFL983023 GOW983023:GPH983023 GYS983023:GZD983023 HIO983023:HIZ983023 HSK983023:HSV983023 ICG983023:ICR983023 IMC983023:IMN983023 IVY983023:IWJ983023 JFU983023:JGF983023 JPQ983023:JQB983023 JZM983023:JZX983023 KJI983023:KJT983023 KTE983023:KTP983023 LDA983023:LDL983023 LMW983023:LNH983023 LWS983023:LXD983023 MGO983023:MGZ983023 MQK983023:MQV983023 NAG983023:NAR983023 NKC983023:NKN983023 NTY983023:NUJ983023 ODU983023:OEF983023 ONQ983023:OOB983023 OXM983023:OXX983023 PHI983023:PHT983023 PRE983023:PRP983023 QBA983023:QBL983023 QKW983023:QLH983023 QUS983023:QVD983023 REO983023:REZ983023 ROK983023:ROV983023 RYG983023:RYR983023 SIC983023:SIN983023 SRY983023:SSJ983023 TBU983023:TCF983023 TLQ983023:TMB983023 TVM983023:TVX983023 UFI983023:UFT983023 UPE983023:UPP983023 UZA983023:UZL983023 VIW983023:VJH983023 VSS983023:VTD983023 WCO983023:WCZ983023 WMK983023:WMV983023 WWG983023:WWR983023 WVR983023:WWC983023 J65519:U65519 JF65519:JQ65519 TB65519:TM65519 ACX65519:ADI65519 AMT65519:ANE65519 AWP65519:AXA65519 BGL65519:BGW65519 BQH65519:BQS65519 CAD65519:CAO65519 CJZ65519:CKK65519 CTV65519:CUG65519 DDR65519:DEC65519 DNN65519:DNY65519 DXJ65519:DXU65519 EHF65519:EHQ65519 ERB65519:ERM65519 FAX65519:FBI65519 FKT65519:FLE65519 FUP65519:FVA65519 GEL65519:GEW65519 GOH65519:GOS65519 GYD65519:GYO65519 HHZ65519:HIK65519 HRV65519:HSG65519 IBR65519:ICC65519 ILN65519:ILY65519 IVJ65519:IVU65519 JFF65519:JFQ65519 JPB65519:JPM65519 JYX65519:JZI65519 KIT65519:KJE65519 KSP65519:KTA65519 LCL65519:LCW65519 LMH65519:LMS65519 LWD65519:LWO65519 MFZ65519:MGK65519 MPV65519:MQG65519 MZR65519:NAC65519 NJN65519:NJY65519 NTJ65519:NTU65519 ODF65519:ODQ65519 ONB65519:ONM65519 OWX65519:OXI65519 PGT65519:PHE65519 PQP65519:PRA65519 QAL65519:QAW65519 QKH65519:QKS65519 QUD65519:QUO65519 RDZ65519:REK65519 RNV65519:ROG65519 RXR65519:RYC65519 SHN65519:SHY65519 SRJ65519:SRU65519 TBF65519:TBQ65519 TLB65519:TLM65519 TUX65519:TVI65519 UET65519:UFE65519 UOP65519:UPA65519 UYL65519:UYW65519 VIH65519:VIS65519 VSD65519:VSO65519 WBZ65519:WCK65519 WLV65519:WMG65519 WVR65519:WWC65519 J131055:U131055 JF131055:JQ131055 TB131055:TM131055 ACX131055:ADI131055 AMT131055:ANE131055 AWP131055:AXA131055 BGL131055:BGW131055 BQH131055:BQS131055 CAD131055:CAO131055 CJZ131055:CKK131055 CTV131055:CUG131055 DDR131055:DEC131055 DNN131055:DNY131055 DXJ131055:DXU131055 EHF131055:EHQ131055 ERB131055:ERM131055 FAX131055:FBI131055 FKT131055:FLE131055 FUP131055:FVA131055 GEL131055:GEW131055 GOH131055:GOS131055 GYD131055:GYO131055 HHZ131055:HIK131055 HRV131055:HSG131055 IBR131055:ICC131055 ILN131055:ILY131055 IVJ131055:IVU131055 JFF131055:JFQ131055 JPB131055:JPM131055 JYX131055:JZI131055 KIT131055:KJE131055 KSP131055:KTA131055 LCL131055:LCW131055 LMH131055:LMS131055 LWD131055:LWO131055 MFZ131055:MGK131055 MPV131055:MQG131055 MZR131055:NAC131055 NJN131055:NJY131055 NTJ131055:NTU131055 ODF131055:ODQ131055 ONB131055:ONM131055 OWX131055:OXI131055 PGT131055:PHE131055 PQP131055:PRA131055 QAL131055:QAW131055 QKH131055:QKS131055 QUD131055:QUO131055 RDZ131055:REK131055 RNV131055:ROG131055 RXR131055:RYC131055 SHN131055:SHY131055 SRJ131055:SRU131055 TBF131055:TBQ131055 TLB131055:TLM131055 TUX131055:TVI131055 UET131055:UFE131055 UOP131055:UPA131055 UYL131055:UYW131055 VIH131055:VIS131055 VSD131055:VSO131055 WBZ131055:WCK131055 WLV131055:WMG131055 WVR131055:WWC131055 J196591:U196591 JF196591:JQ196591 TB196591:TM196591 ACX196591:ADI196591 AMT196591:ANE196591 AWP196591:AXA196591 BGL196591:BGW196591 BQH196591:BQS196591 CAD196591:CAO196591 CJZ196591:CKK196591 CTV196591:CUG196591 DDR196591:DEC196591 DNN196591:DNY196591 DXJ196591:DXU196591 EHF196591:EHQ196591 ERB196591:ERM196591 FAX196591:FBI196591 FKT196591:FLE196591 FUP196591:FVA196591 GEL196591:GEW196591 GOH196591:GOS196591 GYD196591:GYO196591 HHZ196591:HIK196591 HRV196591:HSG196591 IBR196591:ICC196591 ILN196591:ILY196591 IVJ196591:IVU196591 JFF196591:JFQ196591 JPB196591:JPM196591 JYX196591:JZI196591 KIT196591:KJE196591 KSP196591:KTA196591 LCL196591:LCW196591 LMH196591:LMS196591 LWD196591:LWO196591 MFZ196591:MGK196591 MPV196591:MQG196591 MZR196591:NAC196591 NJN196591:NJY196591 NTJ196591:NTU196591 ODF196591:ODQ196591 ONB196591:ONM196591 OWX196591:OXI196591 PGT196591:PHE196591 PQP196591:PRA196591 QAL196591:QAW196591 QKH196591:QKS196591 QUD196591:QUO196591 RDZ196591:REK196591 RNV196591:ROG196591 RXR196591:RYC196591 SHN196591:SHY196591 SRJ196591:SRU196591 TBF196591:TBQ196591 TLB196591:TLM196591 TUX196591:TVI196591 UET196591:UFE196591 UOP196591:UPA196591 UYL196591:UYW196591 VIH196591:VIS196591 VSD196591:VSO196591 WBZ196591:WCK196591 WLV196591:WMG196591 WVR196591:WWC196591 J262127:U262127 JF262127:JQ262127 TB262127:TM262127 ACX262127:ADI262127 AMT262127:ANE262127 AWP262127:AXA262127 BGL262127:BGW262127 BQH262127:BQS262127 CAD262127:CAO262127 CJZ262127:CKK262127 CTV262127:CUG262127 DDR262127:DEC262127 DNN262127:DNY262127 DXJ262127:DXU262127 EHF262127:EHQ262127 ERB262127:ERM262127 FAX262127:FBI262127 FKT262127:FLE262127 FUP262127:FVA262127 GEL262127:GEW262127 GOH262127:GOS262127 GYD262127:GYO262127 HHZ262127:HIK262127 HRV262127:HSG262127 IBR262127:ICC262127 ILN262127:ILY262127 IVJ262127:IVU262127 JFF262127:JFQ262127 JPB262127:JPM262127 JYX262127:JZI262127 KIT262127:KJE262127 KSP262127:KTA262127 LCL262127:LCW262127 LMH262127:LMS262127 LWD262127:LWO262127 MFZ262127:MGK262127 MPV262127:MQG262127 MZR262127:NAC262127 NJN262127:NJY262127 NTJ262127:NTU262127 ODF262127:ODQ262127 ONB262127:ONM262127 OWX262127:OXI262127 PGT262127:PHE262127 PQP262127:PRA262127 QAL262127:QAW262127 QKH262127:QKS262127 QUD262127:QUO262127 RDZ262127:REK262127 RNV262127:ROG262127 RXR262127:RYC262127 SHN262127:SHY262127 SRJ262127:SRU262127 TBF262127:TBQ262127 TLB262127:TLM262127 TUX262127:TVI262127 UET262127:UFE262127 UOP262127:UPA262127 UYL262127:UYW262127 VIH262127:VIS262127 VSD262127:VSO262127 WBZ262127:WCK262127 WLV262127:WMG262127 WVR262127:WWC262127 J327663:U327663 JF327663:JQ327663 TB327663:TM327663 ACX327663:ADI327663 AMT327663:ANE327663 AWP327663:AXA327663 BGL327663:BGW327663 BQH327663:BQS327663 CAD327663:CAO327663 CJZ327663:CKK327663 CTV327663:CUG327663 DDR327663:DEC327663 DNN327663:DNY327663 DXJ327663:DXU327663 EHF327663:EHQ327663 ERB327663:ERM327663 FAX327663:FBI327663 FKT327663:FLE327663 FUP327663:FVA327663 GEL327663:GEW327663 GOH327663:GOS327663 GYD327663:GYO327663 HHZ327663:HIK327663 HRV327663:HSG327663 IBR327663:ICC327663 ILN327663:ILY327663 IVJ327663:IVU327663 JFF327663:JFQ327663 JPB327663:JPM327663 JYX327663:JZI327663 KIT327663:KJE327663 KSP327663:KTA327663 LCL327663:LCW327663 LMH327663:LMS327663 LWD327663:LWO327663 MFZ327663:MGK327663 MPV327663:MQG327663 MZR327663:NAC327663 NJN327663:NJY327663 NTJ327663:NTU327663 ODF327663:ODQ327663 ONB327663:ONM327663 OWX327663:OXI327663 PGT327663:PHE327663 PQP327663:PRA327663 QAL327663:QAW327663 QKH327663:QKS327663 QUD327663:QUO327663 RDZ327663:REK327663 RNV327663:ROG327663 RXR327663:RYC327663 SHN327663:SHY327663 SRJ327663:SRU327663 TBF327663:TBQ327663 TLB327663:TLM327663 TUX327663:TVI327663 UET327663:UFE327663 UOP327663:UPA327663 UYL327663:UYW327663 VIH327663:VIS327663 VSD327663:VSO327663 WBZ327663:WCK327663 WLV327663:WMG327663 WVR327663:WWC327663 J393199:U393199 JF393199:JQ393199 TB393199:TM393199 ACX393199:ADI393199 AMT393199:ANE393199 AWP393199:AXA393199 BGL393199:BGW393199 BQH393199:BQS393199 CAD393199:CAO393199 CJZ393199:CKK393199 CTV393199:CUG393199 DDR393199:DEC393199 DNN393199:DNY393199 DXJ393199:DXU393199 EHF393199:EHQ393199 ERB393199:ERM393199 FAX393199:FBI393199 FKT393199:FLE393199 FUP393199:FVA393199 GEL393199:GEW393199 GOH393199:GOS393199 GYD393199:GYO393199 HHZ393199:HIK393199 HRV393199:HSG393199 IBR393199:ICC393199 ILN393199:ILY393199 IVJ393199:IVU393199 JFF393199:JFQ393199 JPB393199:JPM393199 JYX393199:JZI393199 KIT393199:KJE393199 KSP393199:KTA393199 LCL393199:LCW393199 LMH393199:LMS393199 LWD393199:LWO393199 MFZ393199:MGK393199 MPV393199:MQG393199 MZR393199:NAC393199 NJN393199:NJY393199 NTJ393199:NTU393199 ODF393199:ODQ393199 ONB393199:ONM393199 OWX393199:OXI393199 PGT393199:PHE393199 PQP393199:PRA393199 QAL393199:QAW393199 QKH393199:QKS393199 QUD393199:QUO393199 RDZ393199:REK393199 RNV393199:ROG393199 RXR393199:RYC393199 SHN393199:SHY393199 SRJ393199:SRU393199 TBF393199:TBQ393199 TLB393199:TLM393199 TUX393199:TVI393199 UET393199:UFE393199 UOP393199:UPA393199 UYL393199:UYW393199 VIH393199:VIS393199 VSD393199:VSO393199 WBZ393199:WCK393199 WLV393199:WMG393199 WVR393199:WWC393199 J458735:U458735 JF458735:JQ458735 TB458735:TM458735 ACX458735:ADI458735 AMT458735:ANE458735 AWP458735:AXA458735 BGL458735:BGW458735 BQH458735:BQS458735 CAD458735:CAO458735 CJZ458735:CKK458735 CTV458735:CUG458735 DDR458735:DEC458735 DNN458735:DNY458735 DXJ458735:DXU458735 EHF458735:EHQ458735 ERB458735:ERM458735 FAX458735:FBI458735 FKT458735:FLE458735 FUP458735:FVA458735 GEL458735:GEW458735 GOH458735:GOS458735 GYD458735:GYO458735 HHZ458735:HIK458735 HRV458735:HSG458735 IBR458735:ICC458735 ILN458735:ILY458735 IVJ458735:IVU458735 JFF458735:JFQ458735 JPB458735:JPM458735 JYX458735:JZI458735 KIT458735:KJE458735 KSP458735:KTA458735 LCL458735:LCW458735 LMH458735:LMS458735 LWD458735:LWO458735 MFZ458735:MGK458735 MPV458735:MQG458735 MZR458735:NAC458735 NJN458735:NJY458735 NTJ458735:NTU458735 ODF458735:ODQ458735 ONB458735:ONM458735 OWX458735:OXI458735 PGT458735:PHE458735 PQP458735:PRA458735 QAL458735:QAW458735 QKH458735:QKS458735 QUD458735:QUO458735 RDZ458735:REK458735 RNV458735:ROG458735 RXR458735:RYC458735 SHN458735:SHY458735 SRJ458735:SRU458735 TBF458735:TBQ458735 TLB458735:TLM458735 TUX458735:TVI458735 UET458735:UFE458735 UOP458735:UPA458735 UYL458735:UYW458735 VIH458735:VIS458735 VSD458735:VSO458735 WBZ458735:WCK458735 WLV458735:WMG458735 WVR458735:WWC458735 J524271:U524271 JF524271:JQ524271 TB524271:TM524271 ACX524271:ADI524271 AMT524271:ANE524271 AWP524271:AXA524271 BGL524271:BGW524271 BQH524271:BQS524271 CAD524271:CAO524271 CJZ524271:CKK524271 CTV524271:CUG524271 DDR524271:DEC524271 DNN524271:DNY524271 DXJ524271:DXU524271 EHF524271:EHQ524271 ERB524271:ERM524271 FAX524271:FBI524271 FKT524271:FLE524271 FUP524271:FVA524271 GEL524271:GEW524271 GOH524271:GOS524271 GYD524271:GYO524271 HHZ524271:HIK524271 HRV524271:HSG524271 IBR524271:ICC524271 ILN524271:ILY524271 IVJ524271:IVU524271 JFF524271:JFQ524271 JPB524271:JPM524271 JYX524271:JZI524271 KIT524271:KJE524271 KSP524271:KTA524271 LCL524271:LCW524271 LMH524271:LMS524271 LWD524271:LWO524271 MFZ524271:MGK524271 MPV524271:MQG524271 MZR524271:NAC524271 NJN524271:NJY524271 NTJ524271:NTU524271 ODF524271:ODQ524271 ONB524271:ONM524271 OWX524271:OXI524271 PGT524271:PHE524271 PQP524271:PRA524271 QAL524271:QAW524271 QKH524271:QKS524271 QUD524271:QUO524271 RDZ524271:REK524271 RNV524271:ROG524271 RXR524271:RYC524271 SHN524271:SHY524271 SRJ524271:SRU524271 TBF524271:TBQ524271 TLB524271:TLM524271 TUX524271:TVI524271 UET524271:UFE524271 UOP524271:UPA524271 UYL524271:UYW524271 VIH524271:VIS524271 VSD524271:VSO524271 WBZ524271:WCK524271 WLV524271:WMG524271 WVR524271:WWC524271 J589807:U589807 JF589807:JQ589807 TB589807:TM589807 ACX589807:ADI589807 AMT589807:ANE589807 AWP589807:AXA589807 BGL589807:BGW589807 BQH589807:BQS589807 CAD589807:CAO589807 CJZ589807:CKK589807 CTV589807:CUG589807 DDR589807:DEC589807 DNN589807:DNY589807 DXJ589807:DXU589807 EHF589807:EHQ589807 ERB589807:ERM589807 FAX589807:FBI589807 FKT589807:FLE589807 FUP589807:FVA589807 GEL589807:GEW589807 GOH589807:GOS589807 GYD589807:GYO589807 HHZ589807:HIK589807 HRV589807:HSG589807 IBR589807:ICC589807 ILN589807:ILY589807 IVJ589807:IVU589807 JFF589807:JFQ589807 JPB589807:JPM589807 JYX589807:JZI589807 KIT589807:KJE589807 KSP589807:KTA589807 LCL589807:LCW589807 LMH589807:LMS589807 LWD589807:LWO589807 MFZ589807:MGK589807 MPV589807:MQG589807 MZR589807:NAC589807 NJN589807:NJY589807 NTJ589807:NTU589807 ODF589807:ODQ589807 ONB589807:ONM589807 OWX589807:OXI589807 PGT589807:PHE589807 PQP589807:PRA589807 QAL589807:QAW589807 QKH589807:QKS589807 QUD589807:QUO589807 RDZ589807:REK589807 RNV589807:ROG589807 RXR589807:RYC589807 SHN589807:SHY589807 SRJ589807:SRU589807 TBF589807:TBQ589807 TLB589807:TLM589807 TUX589807:TVI589807 UET589807:UFE589807 UOP589807:UPA589807 UYL589807:UYW589807 VIH589807:VIS589807 VSD589807:VSO589807 WBZ589807:WCK589807 WLV589807:WMG589807 WVR589807:WWC589807 J655343:U655343 JF655343:JQ655343 TB655343:TM655343 ACX655343:ADI655343 AMT655343:ANE655343 AWP655343:AXA655343 BGL655343:BGW655343 BQH655343:BQS655343 CAD655343:CAO655343 CJZ655343:CKK655343 CTV655343:CUG655343 DDR655343:DEC655343 DNN655343:DNY655343 DXJ655343:DXU655343 EHF655343:EHQ655343 ERB655343:ERM655343 FAX655343:FBI655343 FKT655343:FLE655343 FUP655343:FVA655343 GEL655343:GEW655343 GOH655343:GOS655343 GYD655343:GYO655343 HHZ655343:HIK655343 HRV655343:HSG655343 IBR655343:ICC655343 ILN655343:ILY655343 IVJ655343:IVU655343 JFF655343:JFQ655343 JPB655343:JPM655343 JYX655343:JZI655343 KIT655343:KJE655343 KSP655343:KTA655343 LCL655343:LCW655343 LMH655343:LMS655343 LWD655343:LWO655343 MFZ655343:MGK655343 MPV655343:MQG655343 MZR655343:NAC655343 NJN655343:NJY655343 NTJ655343:NTU655343 ODF655343:ODQ655343 ONB655343:ONM655343 OWX655343:OXI655343 PGT655343:PHE655343 PQP655343:PRA655343 QAL655343:QAW655343 QKH655343:QKS655343 QUD655343:QUO655343 RDZ655343:REK655343 RNV655343:ROG655343 RXR655343:RYC655343 SHN655343:SHY655343 SRJ655343:SRU655343 TBF655343:TBQ655343 TLB655343:TLM655343 TUX655343:TVI655343 UET655343:UFE655343 UOP655343:UPA655343 UYL655343:UYW655343 VIH655343:VIS655343 VSD655343:VSO655343 WBZ655343:WCK655343 WLV655343:WMG655343 WVR655343:WWC655343 J720879:U720879 JF720879:JQ720879 TB720879:TM720879 ACX720879:ADI720879 AMT720879:ANE720879 AWP720879:AXA720879 BGL720879:BGW720879 BQH720879:BQS720879 CAD720879:CAO720879 CJZ720879:CKK720879 CTV720879:CUG720879 DDR720879:DEC720879 DNN720879:DNY720879 DXJ720879:DXU720879 EHF720879:EHQ720879 ERB720879:ERM720879 FAX720879:FBI720879 FKT720879:FLE720879 FUP720879:FVA720879 GEL720879:GEW720879 GOH720879:GOS720879 GYD720879:GYO720879 HHZ720879:HIK720879 HRV720879:HSG720879 IBR720879:ICC720879 ILN720879:ILY720879 IVJ720879:IVU720879 JFF720879:JFQ720879 JPB720879:JPM720879 JYX720879:JZI720879 KIT720879:KJE720879 KSP720879:KTA720879 LCL720879:LCW720879 LMH720879:LMS720879 LWD720879:LWO720879 MFZ720879:MGK720879 MPV720879:MQG720879 MZR720879:NAC720879 NJN720879:NJY720879 NTJ720879:NTU720879 ODF720879:ODQ720879 ONB720879:ONM720879 OWX720879:OXI720879 PGT720879:PHE720879 PQP720879:PRA720879 QAL720879:QAW720879 QKH720879:QKS720879 QUD720879:QUO720879 RDZ720879:REK720879 RNV720879:ROG720879 RXR720879:RYC720879 SHN720879:SHY720879 SRJ720879:SRU720879 TBF720879:TBQ720879 TLB720879:TLM720879 TUX720879:TVI720879 UET720879:UFE720879 UOP720879:UPA720879 UYL720879:UYW720879 VIH720879:VIS720879 VSD720879:VSO720879 WBZ720879:WCK720879 WLV720879:WMG720879 WVR720879:WWC720879 J786415:U786415 JF786415:JQ786415 TB786415:TM786415 ACX786415:ADI786415 AMT786415:ANE786415 AWP786415:AXA786415 BGL786415:BGW786415 BQH786415:BQS786415 CAD786415:CAO786415 CJZ786415:CKK786415 CTV786415:CUG786415 DDR786415:DEC786415 DNN786415:DNY786415 DXJ786415:DXU786415 EHF786415:EHQ786415 ERB786415:ERM786415 FAX786415:FBI786415 FKT786415:FLE786415 FUP786415:FVA786415 GEL786415:GEW786415 GOH786415:GOS786415 GYD786415:GYO786415 HHZ786415:HIK786415 HRV786415:HSG786415 IBR786415:ICC786415 ILN786415:ILY786415 IVJ786415:IVU786415 JFF786415:JFQ786415 JPB786415:JPM786415 JYX786415:JZI786415 KIT786415:KJE786415 KSP786415:KTA786415 LCL786415:LCW786415 LMH786415:LMS786415 LWD786415:LWO786415 MFZ786415:MGK786415 MPV786415:MQG786415 MZR786415:NAC786415 NJN786415:NJY786415 NTJ786415:NTU786415 ODF786415:ODQ786415 ONB786415:ONM786415 OWX786415:OXI786415 PGT786415:PHE786415 PQP786415:PRA786415 QAL786415:QAW786415 QKH786415:QKS786415 QUD786415:QUO786415 RDZ786415:REK786415 RNV786415:ROG786415 RXR786415:RYC786415 SHN786415:SHY786415 SRJ786415:SRU786415 TBF786415:TBQ786415 TLB786415:TLM786415 TUX786415:TVI786415 UET786415:UFE786415 UOP786415:UPA786415 UYL786415:UYW786415 VIH786415:VIS786415 VSD786415:VSO786415 WBZ786415:WCK786415 WLV786415:WMG786415 WVR786415:WWC786415 J851951:U851951 JF851951:JQ851951 TB851951:TM851951 ACX851951:ADI851951 AMT851951:ANE851951 AWP851951:AXA851951 BGL851951:BGW851951 BQH851951:BQS851951 CAD851951:CAO851951 CJZ851951:CKK851951 CTV851951:CUG851951 DDR851951:DEC851951 DNN851951:DNY851951 DXJ851951:DXU851951 EHF851951:EHQ851951 ERB851951:ERM851951 FAX851951:FBI851951 FKT851951:FLE851951 FUP851951:FVA851951 GEL851951:GEW851951 GOH851951:GOS851951 GYD851951:GYO851951 HHZ851951:HIK851951 HRV851951:HSG851951 IBR851951:ICC851951 ILN851951:ILY851951 IVJ851951:IVU851951 JFF851951:JFQ851951 JPB851951:JPM851951 JYX851951:JZI851951 KIT851951:KJE851951 KSP851951:KTA851951 LCL851951:LCW851951 LMH851951:LMS851951 LWD851951:LWO851951 MFZ851951:MGK851951 MPV851951:MQG851951 MZR851951:NAC851951 NJN851951:NJY851951 NTJ851951:NTU851951 ODF851951:ODQ851951 ONB851951:ONM851951 OWX851951:OXI851951 PGT851951:PHE851951 PQP851951:PRA851951 QAL851951:QAW851951 QKH851951:QKS851951 QUD851951:QUO851951 RDZ851951:REK851951 RNV851951:ROG851951 RXR851951:RYC851951 SHN851951:SHY851951 SRJ851951:SRU851951 TBF851951:TBQ851951 TLB851951:TLM851951 TUX851951:TVI851951 UET851951:UFE851951 UOP851951:UPA851951 UYL851951:UYW851951 VIH851951:VIS851951 VSD851951:VSO851951 WBZ851951:WCK851951 WLV851951:WMG851951 WVR851951:WWC851951 J917487:U917487 JF917487:JQ917487 TB917487:TM917487 ACX917487:ADI917487 AMT917487:ANE917487 AWP917487:AXA917487 BGL917487:BGW917487 BQH917487:BQS917487 CAD917487:CAO917487 CJZ917487:CKK917487 CTV917487:CUG917487 DDR917487:DEC917487 DNN917487:DNY917487 DXJ917487:DXU917487 EHF917487:EHQ917487 ERB917487:ERM917487 FAX917487:FBI917487 FKT917487:FLE917487 FUP917487:FVA917487 GEL917487:GEW917487 GOH917487:GOS917487 GYD917487:GYO917487 HHZ917487:HIK917487 HRV917487:HSG917487 IBR917487:ICC917487 ILN917487:ILY917487 IVJ917487:IVU917487 JFF917487:JFQ917487 JPB917487:JPM917487 JYX917487:JZI917487 KIT917487:KJE917487 KSP917487:KTA917487 LCL917487:LCW917487 LMH917487:LMS917487 LWD917487:LWO917487 MFZ917487:MGK917487 MPV917487:MQG917487 MZR917487:NAC917487 NJN917487:NJY917487 NTJ917487:NTU917487 ODF917487:ODQ917487 ONB917487:ONM917487 OWX917487:OXI917487 PGT917487:PHE917487 PQP917487:PRA917487 QAL917487:QAW917487 QKH917487:QKS917487 QUD917487:QUO917487 RDZ917487:REK917487 RNV917487:ROG917487 RXR917487:RYC917487 SHN917487:SHY917487 SRJ917487:SRU917487 TBF917487:TBQ917487 TLB917487:TLM917487 TUX917487:TVI917487 UET917487:UFE917487 UOP917487:UPA917487 UYL917487:UYW917487 VIH917487:VIS917487 VSD917487:VSO917487 WBZ917487:WCK917487 WLV917487:WMG917487 WVR917487:WWC917487 J983023:U983023 JF983023:JQ983023 TB983023:TM983023 ACX983023:ADI983023 AMT983023:ANE983023 AWP983023:AXA983023 BGL983023:BGW983023 BQH983023:BQS983023 CAD983023:CAO983023 CJZ983023:CKK983023 CTV983023:CUG983023 DDR983023:DEC983023 DNN983023:DNY983023 DXJ983023:DXU983023 EHF983023:EHQ983023 ERB983023:ERM983023 FAX983023:FBI983023 FKT983023:FLE983023 FUP983023:FVA983023 GEL983023:GEW983023 GOH983023:GOS983023 GYD983023:GYO983023 HHZ983023:HIK983023 HRV983023:HSG983023 IBR983023:ICC983023 ILN983023:ILY983023 IVJ983023:IVU983023 JFF983023:JFQ983023 JPB983023:JPM983023 JYX983023:JZI983023 KIT983023:KJE983023 KSP983023:KTA983023 LCL983023:LCW983023 LMH983023:LMS983023 LWD983023:LWO983023 MFZ983023:MGK983023 MPV983023:MQG983023 MZR983023:NAC983023 NJN983023:NJY983023 NTJ983023:NTU983023 ODF983023:ODQ983023 ONB983023:ONM983023 OWX983023:OXI983023 PGT983023:PHE983023 PQP983023:PRA983023 QAL983023:QAW983023 QKH983023:QKS983023 QUD983023:QUO983023 RDZ983023:REK983023 RNV983023:ROG983023 RXR983023:RYC983023 SHN983023:SHY983023 SRJ983023:SRU983023 TBF983023:TBQ983023 TLB983023:TLM983023 TUX983023:TVI983023 UET983023:UFE983023 UOP983023:UPA983023 UYL983023:UYW983023 VIH983023:VIS983023 VSD983023:VSO983023 WBZ983023:WCK983023 WLV983023:WMG983023 Y983023:AK983023 Y917487:AK917487 Y851951:AK851951 Y786415:AK786415 Y720879:AK720879 Y655343:AK655343 Y589807:AK589807 Y524271:AK524271 Y458735:AK458735 Y393199:AK393199 Y327663:AK327663 Y262127:AK262127 Y196591:AK196591 Y131055:AK131055 Y65519:AK65519"/>
  </dataValidations>
  <printOptions horizontalCentered="1"/>
  <pageMargins left="0.11811023622047245" right="0.11811023622047245" top="0.54" bottom="0.19685039370078741" header="0.9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①添付書類一覧 【訪問】</vt:lpstr>
      <vt:lpstr>②申請書（第1号様式）【訪問】</vt:lpstr>
      <vt:lpstr>③付表1-1</vt:lpstr>
      <vt:lpstr>③付表1-2</vt:lpstr>
      <vt:lpstr>③付表1-3</vt:lpstr>
      <vt:lpstr>④勤務形態一覧表（参考様式１）</vt:lpstr>
      <vt:lpstr>④勤務形態一覧表（記載例）</vt:lpstr>
      <vt:lpstr>⑤誓約書（参考様式７）</vt:lpstr>
      <vt:lpstr>⑥受入承認依頼書（参考様式8）</vt:lpstr>
      <vt:lpstr>⑦指定申請に係る誓約書（参考様式10）</vt:lpstr>
      <vt:lpstr>⑧算定に係る体制等に関する届出書（加算様式1-1）</vt:lpstr>
      <vt:lpstr>'①添付書類一覧 【訪問】'!Print_Area</vt:lpstr>
      <vt:lpstr>'②申請書（第1号様式）【訪問】'!Print_Area</vt:lpstr>
      <vt:lpstr>'③付表1-1'!Print_Area</vt:lpstr>
      <vt:lpstr>'③付表1-2'!Print_Area</vt:lpstr>
      <vt:lpstr>'③付表1-3'!Print_Area</vt:lpstr>
      <vt:lpstr>'④勤務形態一覧表（記載例）'!Print_Area</vt:lpstr>
      <vt:lpstr>'④勤務形態一覧表（参考様式１）'!Print_Area</vt:lpstr>
      <vt:lpstr>'⑤誓約書（参考様式７）'!Print_Area</vt:lpstr>
      <vt:lpstr>'⑥受入承認依頼書（参考様式8）'!Print_Area</vt:lpstr>
      <vt:lpstr>'⑦指定申請に係る誓約書（参考様式10）'!Print_Area</vt:lpstr>
      <vt:lpstr>'⑧算定に係る体制等に関する届出書（加算様式1-1）'!Print_Area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祐司</dc:creator>
  <cp:lastModifiedBy>test</cp:lastModifiedBy>
  <cp:lastPrinted>2024-04-17T07:09:44Z</cp:lastPrinted>
  <dcterms:created xsi:type="dcterms:W3CDTF">1999-04-04T12:15:46Z</dcterms:created>
  <dcterms:modified xsi:type="dcterms:W3CDTF">2024-04-17T07:19:06Z</dcterms:modified>
</cp:coreProperties>
</file>